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0" documentId="13_ncr:1_{FCF7F040-56D7-457D-9F4F-4B549494F032}" xr6:coauthVersionLast="47" xr6:coauthVersionMax="47" xr10:uidLastSave="{00000000-0000-0000-0000-000000000000}"/>
  <workbookProtection workbookAlgorithmName="SHA-512" workbookHashValue="vlenB3izyzu0y6p+uOB+BNCGdlxD3yYFX2fMjO1xAy7mKqjyABH8t5o3AwMX8Qld/wToym4ZTJrjZScaijdAng==" workbookSaltValue="MUnwwJZ9m6rGM/RcjncMOA==" workbookSpinCount="100000" lockStructure="1"/>
  <bookViews>
    <workbookView xWindow="-108" yWindow="-108" windowWidth="23256" windowHeight="13896" tabRatio="735" xr2:uid="{A11A6737-7705-40D7-800D-37439176E835}"/>
  </bookViews>
  <sheets>
    <sheet name="事業化状況報告時期計算シート" sheetId="24" r:id="rId1"/>
    <sheet name="【個人】1回目＞計算用シート" sheetId="10" r:id="rId2"/>
    <sheet name="【個人】2回目＞計算用シート" sheetId="30" r:id="rId3"/>
    <sheet name="データ用" sheetId="5" state="hidden" r:id="rId4"/>
  </sheets>
  <definedNames>
    <definedName name="_1" localSheetId="2">'【個人】2回目＞計算用シート'!$M$34</definedName>
    <definedName name="_1">'【個人】1回目＞計算用シート'!$M$34</definedName>
    <definedName name="_2" localSheetId="2">'【個人】2回目＞計算用シート'!$M$35</definedName>
    <definedName name="_2">'【個人】1回目＞計算用シート'!$M$35</definedName>
    <definedName name="_3" localSheetId="2">'【個人】2回目＞計算用シート'!$M$36</definedName>
    <definedName name="_3">'【個人】1回目＞計算用シート'!$M$36</definedName>
    <definedName name="_4" localSheetId="2">'【個人】2回目＞計算用シート'!$M$37</definedName>
    <definedName name="_4">'【個人】1回目＞計算用シート'!$M$37</definedName>
    <definedName name="_5" localSheetId="2">'【個人】2回目＞計算用シート'!$M$38</definedName>
    <definedName name="_5">'【個人】1回目＞計算用シート'!$M$38</definedName>
    <definedName name="_6" localSheetId="2">'【個人】2回目＞計算用シート'!$M$39</definedName>
    <definedName name="_6">'【個人】1回目＞計算用シート'!$M$39</definedName>
    <definedName name="_7次" localSheetId="2">'【個人】2回目＞計算用シート'!$M$22:$M$23</definedName>
    <definedName name="_7次">'【個人】1回目＞計算用シート'!$M$22:$M$23</definedName>
    <definedName name="_8_9次" localSheetId="2">'【個人】2回目＞計算用シート'!$M$24:$M$25</definedName>
    <definedName name="_8_9次">'【個人】1回目＞計算用シート'!$M$24:$M$25</definedName>
    <definedName name="_xlnm._FilterDatabase" localSheetId="1" hidden="1">'【個人】1回目＞計算用シート'!$B$2:$F$21</definedName>
    <definedName name="_xlnm._FilterDatabase" localSheetId="2" hidden="1">'【個人】2回目＞計算用シート'!$B$2:$F$21</definedName>
    <definedName name="_xlnm.Print_Area" localSheetId="1">'【個人】1回目＞計算用シート'!$A$1:$J$100</definedName>
    <definedName name="_xlnm.Print_Area" localSheetId="2">'【個人】2回目＞計算用シート'!$A$1:$J$100</definedName>
    <definedName name="_xlnm.Print_Area" localSheetId="0">事業化状況報告時期計算シート!$A$1:$L$22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7" i="30" l="1"/>
  <c r="C77" i="30"/>
  <c r="D77" i="10"/>
  <c r="B87" i="30"/>
  <c r="B86" i="30"/>
  <c r="D97" i="10"/>
  <c r="B88" i="10"/>
  <c r="C92" i="30"/>
  <c r="C15" i="30"/>
  <c r="C14" i="30"/>
  <c r="C13" i="30"/>
  <c r="C12" i="30"/>
  <c r="D94" i="30"/>
  <c r="D93" i="30"/>
  <c r="D91" i="30"/>
  <c r="D95" i="30" s="1"/>
  <c r="D76" i="30" s="1"/>
  <c r="D82" i="30"/>
  <c r="D74" i="30"/>
  <c r="D73" i="30"/>
  <c r="D69" i="30"/>
  <c r="D80" i="30" s="1"/>
  <c r="C69" i="30"/>
  <c r="D67" i="30"/>
  <c r="D81" i="30" s="1"/>
  <c r="C67" i="30"/>
  <c r="D57" i="30"/>
  <c r="C57" i="30"/>
  <c r="D56" i="30"/>
  <c r="C56" i="30"/>
  <c r="D51" i="30"/>
  <c r="D78" i="30" s="1"/>
  <c r="C51" i="30"/>
  <c r="E43" i="30"/>
  <c r="G33" i="30"/>
  <c r="G35" i="30" s="1"/>
  <c r="G38" i="30" s="1"/>
  <c r="G40" i="30" s="1"/>
  <c r="E33" i="30"/>
  <c r="E35" i="30" s="1"/>
  <c r="E38" i="30" s="1"/>
  <c r="E40" i="30" s="1"/>
  <c r="D33" i="30"/>
  <c r="D35" i="30" s="1"/>
  <c r="D38" i="30" s="1"/>
  <c r="D40" i="30" s="1"/>
  <c r="C33" i="30"/>
  <c r="C35" i="30" s="1"/>
  <c r="C38" i="30" s="1"/>
  <c r="C40" i="30" s="1"/>
  <c r="C59" i="30" l="1"/>
  <c r="J23" i="30"/>
  <c r="J3" i="30" s="1"/>
  <c r="D59" i="30"/>
  <c r="D79" i="30" s="1"/>
  <c r="D75" i="30"/>
  <c r="D83" i="30" l="1"/>
  <c r="D85" i="30" s="1"/>
  <c r="D94" i="10"/>
  <c r="C94" i="30" s="1"/>
  <c r="D93" i="10"/>
  <c r="C93" i="30" s="1"/>
  <c r="D91" i="10"/>
  <c r="C91" i="30" s="1"/>
  <c r="C84" i="30"/>
  <c r="D82" i="10"/>
  <c r="D74" i="10"/>
  <c r="C74" i="30" s="1"/>
  <c r="D73" i="10"/>
  <c r="C73" i="30" l="1"/>
  <c r="C82" i="30"/>
  <c r="D95" i="10"/>
  <c r="C95" i="10"/>
  <c r="C76" i="10" s="1"/>
  <c r="C77" i="10" s="1"/>
  <c r="C83" i="10" s="1"/>
  <c r="C85" i="10" s="1"/>
  <c r="D75" i="10"/>
  <c r="C75" i="30" s="1"/>
  <c r="C75" i="10"/>
  <c r="D69" i="10"/>
  <c r="C69" i="10"/>
  <c r="D67" i="10"/>
  <c r="C67" i="10"/>
  <c r="D57" i="10"/>
  <c r="C57" i="10"/>
  <c r="D56" i="10"/>
  <c r="C56" i="10"/>
  <c r="D51" i="10"/>
  <c r="C51" i="10"/>
  <c r="E43" i="10"/>
  <c r="G33" i="10"/>
  <c r="G35" i="10" s="1"/>
  <c r="G38" i="10" s="1"/>
  <c r="G40" i="10" s="1"/>
  <c r="E33" i="10"/>
  <c r="E35" i="10" s="1"/>
  <c r="E38" i="10" s="1"/>
  <c r="E40" i="10" s="1"/>
  <c r="D33" i="10"/>
  <c r="C33" i="10"/>
  <c r="F21" i="24"/>
  <c r="D21" i="24"/>
  <c r="F19" i="24"/>
  <c r="D19" i="24"/>
  <c r="H21" i="24" l="1"/>
  <c r="H19" i="24"/>
  <c r="B86" i="10"/>
  <c r="D76" i="10"/>
  <c r="C95" i="30"/>
  <c r="J9" i="10"/>
  <c r="J2" i="10" s="1"/>
  <c r="D35" i="10"/>
  <c r="D38" i="10" s="1"/>
  <c r="D40" i="10" s="1"/>
  <c r="D81" i="10"/>
  <c r="C81" i="30" s="1"/>
  <c r="D78" i="10"/>
  <c r="C78" i="30" s="1"/>
  <c r="D80" i="10"/>
  <c r="C80" i="30" s="1"/>
  <c r="C59" i="10"/>
  <c r="D59" i="10"/>
  <c r="C35" i="10"/>
  <c r="C38" i="10" s="1"/>
  <c r="C40" i="10" s="1"/>
  <c r="B87" i="10" l="1"/>
  <c r="C76" i="30"/>
  <c r="J23" i="10"/>
  <c r="J3" i="10" s="1"/>
  <c r="D79" i="10"/>
  <c r="C79" i="30" s="1"/>
  <c r="D83" i="10" l="1"/>
  <c r="C83" i="30" s="1"/>
  <c r="D97" i="30" s="1"/>
  <c r="D85" i="10" l="1"/>
  <c r="J45" i="10" l="1"/>
  <c r="J4" i="10" s="1"/>
  <c r="H1" i="10" s="1"/>
  <c r="D98" i="10"/>
  <c r="C85" i="30"/>
  <c r="J9" i="30"/>
  <c r="J2" i="30" s="1"/>
  <c r="H1" i="30" l="1"/>
  <c r="J45" i="30"/>
  <c r="J4" i="30" s="1"/>
  <c r="D98"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42" authorId="0" shapeId="0" xr:uid="{D217AD26-06A1-407A-911F-0D7A1DDE2974}">
      <text>
        <r>
          <rPr>
            <sz val="12"/>
            <color indexed="81"/>
            <rFont val="Yu Gothic UI"/>
            <family val="3"/>
            <charset val="128"/>
          </rPr>
          <t>買い手グループの他法人へ在籍しながら、補助対象事業へ関与している場合も従業員数へ含めて入力してください</t>
        </r>
      </text>
    </comment>
    <comment ref="B76" authorId="0" shapeId="0" xr:uid="{C78A59A1-82BE-4117-B999-22B0C8AE5AD8}">
      <text>
        <r>
          <rPr>
            <sz val="12"/>
            <color indexed="81"/>
            <rFont val="Yu Gothic UI"/>
            <family val="3"/>
            <charset val="128"/>
          </rPr>
          <t>譲受対象事業が個人事業主の場合、以下の計算で算出してください。
経費計（㉜）-利子割引料（㉒）-繰戻額等計（㊲）+繰入額等計（㊷）
※括弧内の数値は所得税青色申告決算上の項目番号</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42" authorId="0" shapeId="0" xr:uid="{7D2C482B-BBC5-4315-AFE4-E77A562428EE}">
      <text>
        <r>
          <rPr>
            <sz val="12"/>
            <color indexed="81"/>
            <rFont val="Yu Gothic UI"/>
            <family val="3"/>
            <charset val="128"/>
          </rPr>
          <t>買い手グループの他法人へ在籍しながら、補助対象事業へ関与している場合も従業員数へ含めて入力してください</t>
        </r>
      </text>
    </comment>
    <comment ref="B76" authorId="0" shapeId="0" xr:uid="{3FF15BE2-DFB7-4547-B00F-F50CB404283D}">
      <text>
        <r>
          <rPr>
            <sz val="12"/>
            <color indexed="81"/>
            <rFont val="Yu Gothic UI"/>
            <family val="3"/>
            <charset val="128"/>
          </rPr>
          <t>譲受対象事業が個人事業主の場合、以下の計算で算出してください。
経費計（㉜）-利子割引料（㉒）-繰戻額等計（㊲）+繰入額等計（㊷）
※括弧内の数値は所得税青色申告決算上の項目番号</t>
        </r>
      </text>
    </comment>
  </commentList>
</comments>
</file>

<file path=xl/sharedStrings.xml><?xml version="1.0" encoding="utf-8"?>
<sst xmlns="http://schemas.openxmlformats.org/spreadsheetml/2006/main" count="340" uniqueCount="162">
  <si>
    <t>＜記載に際しての注意事項＞</t>
    <rPh sb="1" eb="3">
      <t>キサイ</t>
    </rPh>
    <rPh sb="4" eb="5">
      <t>サイ</t>
    </rPh>
    <rPh sb="8" eb="10">
      <t>チュウイ</t>
    </rPh>
    <rPh sb="10" eb="12">
      <t>ジコウ</t>
    </rPh>
    <phoneticPr fontId="2"/>
  </si>
  <si>
    <t>・薄黄色セルの数値の入力部分については、該当がない部分も必ず「0」を入力してください。</t>
    <rPh sb="1" eb="4">
      <t>ウスキイロ</t>
    </rPh>
    <rPh sb="7" eb="9">
      <t>スウチ</t>
    </rPh>
    <rPh sb="10" eb="12">
      <t>ニュウリョク</t>
    </rPh>
    <rPh sb="12" eb="14">
      <t>ブブン</t>
    </rPh>
    <rPh sb="20" eb="22">
      <t>ガイトウ</t>
    </rPh>
    <rPh sb="25" eb="27">
      <t>ブブン</t>
    </rPh>
    <rPh sb="28" eb="29">
      <t>カナラ</t>
    </rPh>
    <rPh sb="34" eb="36">
      <t>ニュウリョク</t>
    </rPh>
    <phoneticPr fontId="2"/>
  </si>
  <si>
    <t>Ⅰ.事業者情報と報告概要</t>
    <rPh sb="2" eb="4">
      <t>ジギョウ</t>
    </rPh>
    <rPh sb="4" eb="5">
      <t>シャ</t>
    </rPh>
    <rPh sb="5" eb="7">
      <t>ジョウホウ</t>
    </rPh>
    <rPh sb="8" eb="10">
      <t>ホウコク</t>
    </rPh>
    <rPh sb="10" eb="12">
      <t>ガイヨウ</t>
    </rPh>
    <phoneticPr fontId="2"/>
  </si>
  <si>
    <t>事業者情報</t>
    <rPh sb="0" eb="3">
      <t>ジギョウシャ</t>
    </rPh>
    <rPh sb="3" eb="5">
      <t>ジョウホウ</t>
    </rPh>
    <phoneticPr fontId="2"/>
  </si>
  <si>
    <t>令和2年度第3次補正予算 事業承継・引継ぎ補助金（第1次公募）</t>
    <rPh sb="25" eb="26">
      <t>ダイ</t>
    </rPh>
    <rPh sb="27" eb="30">
      <t>ジコウボ</t>
    </rPh>
    <phoneticPr fontId="2"/>
  </si>
  <si>
    <t>令和2年度第3次補正予算 事業承継・引継ぎ補助金（第2次公募）</t>
    <rPh sb="25" eb="26">
      <t>ダイ</t>
    </rPh>
    <rPh sb="27" eb="30">
      <t>ジコウボ</t>
    </rPh>
    <phoneticPr fontId="2"/>
  </si>
  <si>
    <t>補助事業者名</t>
    <rPh sb="0" eb="5">
      <t>ホジョジギョウシャ</t>
    </rPh>
    <rPh sb="5" eb="6">
      <t>メイ</t>
    </rPh>
    <phoneticPr fontId="2"/>
  </si>
  <si>
    <t>交付決定通知書等に記載のある補助事業者名を入力してください。</t>
    <rPh sb="14" eb="19">
      <t>ホジョジギョウシャ</t>
    </rPh>
    <rPh sb="19" eb="20">
      <t>メイ</t>
    </rPh>
    <phoneticPr fontId="2"/>
  </si>
  <si>
    <t>交付申請番号</t>
    <rPh sb="0" eb="4">
      <t>コウフシンセイ</t>
    </rPh>
    <rPh sb="4" eb="6">
      <t>バンゴウ</t>
    </rPh>
    <phoneticPr fontId="2"/>
  </si>
  <si>
    <t>交付決定通知書等に記載のある交付申請番号（大文字の英字と数字の組み合わせ）を入力してください。</t>
    <rPh sb="0" eb="4">
      <t>コウフケッテイ</t>
    </rPh>
    <rPh sb="4" eb="7">
      <t>ツウチショ</t>
    </rPh>
    <rPh sb="7" eb="8">
      <t>トウ</t>
    </rPh>
    <rPh sb="9" eb="11">
      <t>キサイ</t>
    </rPh>
    <rPh sb="14" eb="20">
      <t>コウフシンセイバンゴウ</t>
    </rPh>
    <rPh sb="21" eb="24">
      <t>オオモジ</t>
    </rPh>
    <rPh sb="25" eb="27">
      <t>エイジ</t>
    </rPh>
    <rPh sb="28" eb="30">
      <t>スウジ</t>
    </rPh>
    <rPh sb="31" eb="32">
      <t>ク</t>
    </rPh>
    <rPh sb="33" eb="34">
      <t>ア</t>
    </rPh>
    <rPh sb="38" eb="40">
      <t>ニュウリョク</t>
    </rPh>
    <phoneticPr fontId="2"/>
  </si>
  <si>
    <t>令和3年度補正予算 事業承継・引継ぎ補助金（第1次公募）</t>
    <rPh sb="22" eb="23">
      <t>ダイ</t>
    </rPh>
    <rPh sb="24" eb="27">
      <t>ジコウボ</t>
    </rPh>
    <phoneticPr fontId="2"/>
  </si>
  <si>
    <t>令和3年度補正予算 事業承継・引継ぎ補助金（第2次公募）</t>
    <rPh sb="22" eb="23">
      <t>ダイ</t>
    </rPh>
    <rPh sb="24" eb="27">
      <t>ジコウボ</t>
    </rPh>
    <phoneticPr fontId="2"/>
  </si>
  <si>
    <t>期首年月日</t>
    <rPh sb="0" eb="5">
      <t>キシュネンガッピ</t>
    </rPh>
    <phoneticPr fontId="2"/>
  </si>
  <si>
    <t>今回の報告対象となる事業年度の期首年月日を記入してください。（202X年X月X日）</t>
    <rPh sb="0" eb="2">
      <t>コンカイ</t>
    </rPh>
    <rPh sb="3" eb="5">
      <t>ホウコク</t>
    </rPh>
    <rPh sb="5" eb="7">
      <t>タイショウ</t>
    </rPh>
    <rPh sb="10" eb="12">
      <t>ジギョウ</t>
    </rPh>
    <rPh sb="12" eb="14">
      <t>ネンド</t>
    </rPh>
    <rPh sb="15" eb="17">
      <t>キシュ</t>
    </rPh>
    <rPh sb="17" eb="20">
      <t>ネンガッピ</t>
    </rPh>
    <rPh sb="21" eb="23">
      <t>キニュウ</t>
    </rPh>
    <rPh sb="35" eb="36">
      <t>ネン</t>
    </rPh>
    <rPh sb="37" eb="38">
      <t>ガツ</t>
    </rPh>
    <rPh sb="39" eb="40">
      <t>ニチ</t>
    </rPh>
    <phoneticPr fontId="2"/>
  </si>
  <si>
    <t>令和3年度補正予算 事業承継・引継ぎ補助金（第3次公募）</t>
    <rPh sb="22" eb="23">
      <t>ダイ</t>
    </rPh>
    <rPh sb="24" eb="27">
      <t>ジコウボ</t>
    </rPh>
    <phoneticPr fontId="2"/>
  </si>
  <si>
    <t>今回の報告対象となる事業年度の期末年月日を記入してください。（202X年X月X日）</t>
    <rPh sb="0" eb="2">
      <t>コンカイ</t>
    </rPh>
    <rPh sb="3" eb="5">
      <t>ホウコク</t>
    </rPh>
    <rPh sb="5" eb="7">
      <t>タイショウ</t>
    </rPh>
    <rPh sb="10" eb="12">
      <t>ジギョウ</t>
    </rPh>
    <rPh sb="12" eb="14">
      <t>ネンド</t>
    </rPh>
    <rPh sb="15" eb="17">
      <t>キマツ</t>
    </rPh>
    <rPh sb="17" eb="20">
      <t>ネンガッピ</t>
    </rPh>
    <rPh sb="21" eb="23">
      <t>キニュウ</t>
    </rPh>
    <rPh sb="35" eb="36">
      <t>ネン</t>
    </rPh>
    <rPh sb="37" eb="38">
      <t>ガツ</t>
    </rPh>
    <rPh sb="39" eb="40">
      <t>ニチ</t>
    </rPh>
    <phoneticPr fontId="2"/>
  </si>
  <si>
    <t>令和3年度補正予算 事業承継・引継ぎ補助金（第4次公募）</t>
    <rPh sb="22" eb="23">
      <t>ダイ</t>
    </rPh>
    <rPh sb="24" eb="27">
      <t>ジコウボ</t>
    </rPh>
    <phoneticPr fontId="2"/>
  </si>
  <si>
    <t>中小企業生産性革命推進事業 事業承継・引継ぎ補助金（第5次公募）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</si>
  <si>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該当あり</t>
    <rPh sb="0" eb="2">
      <t>ガイトウ</t>
    </rPh>
    <phoneticPr fontId="2"/>
  </si>
  <si>
    <t>Ⅱ.年度事業化及び収益状況の概要</t>
    <phoneticPr fontId="2"/>
  </si>
  <si>
    <t>区分経理_損益計算書（全体／補助事業）</t>
    <rPh sb="0" eb="4">
      <t>クブンケイリ</t>
    </rPh>
    <rPh sb="5" eb="7">
      <t>ソンエキ</t>
    </rPh>
    <rPh sb="7" eb="10">
      <t>ケイサンショ</t>
    </rPh>
    <rPh sb="11" eb="13">
      <t>ゼンタイ</t>
    </rPh>
    <rPh sb="14" eb="18">
      <t>ホジョジギョウ</t>
    </rPh>
    <phoneticPr fontId="2"/>
  </si>
  <si>
    <t>（単位：円）</t>
    <rPh sb="1" eb="3">
      <t>タンイ</t>
    </rPh>
    <rPh sb="4" eb="5">
      <t>エン</t>
    </rPh>
    <phoneticPr fontId="2"/>
  </si>
  <si>
    <t>事業別の損益</t>
    <rPh sb="0" eb="2">
      <t>ジギョウ</t>
    </rPh>
    <rPh sb="2" eb="3">
      <t>ベツ</t>
    </rPh>
    <rPh sb="4" eb="6">
      <t>ソンエキ</t>
    </rPh>
    <phoneticPr fontId="2"/>
  </si>
  <si>
    <r>
      <t>補助事業以外の事業／部門分</t>
    </r>
    <r>
      <rPr>
        <sz val="11"/>
        <color rgb="FF0070C0"/>
        <rFont val="游ゴシック"/>
        <family val="3"/>
        <charset val="128"/>
      </rPr>
      <t>（任意入力）</t>
    </r>
    <rPh sb="0" eb="4">
      <t>ホジョジギョウ</t>
    </rPh>
    <rPh sb="4" eb="6">
      <t>イガイ</t>
    </rPh>
    <rPh sb="7" eb="9">
      <t>ジギョウ</t>
    </rPh>
    <rPh sb="10" eb="12">
      <t>ブモン</t>
    </rPh>
    <rPh sb="12" eb="13">
      <t>ブン</t>
    </rPh>
    <rPh sb="14" eb="16">
      <t>ニンイ</t>
    </rPh>
    <rPh sb="16" eb="18">
      <t>ニュウリョク</t>
    </rPh>
    <phoneticPr fontId="2"/>
  </si>
  <si>
    <t>事業名</t>
    <rPh sb="0" eb="3">
      <t>ジギョウメイ</t>
    </rPh>
    <phoneticPr fontId="2"/>
  </si>
  <si>
    <t>補助事業以外の従事者</t>
    <rPh sb="0" eb="4">
      <t>ホジョジギョウ</t>
    </rPh>
    <rPh sb="4" eb="6">
      <t>イガイ</t>
    </rPh>
    <rPh sb="7" eb="10">
      <t>ジュウジシャ</t>
    </rPh>
    <phoneticPr fontId="2"/>
  </si>
  <si>
    <t>従業員数(名)</t>
    <rPh sb="0" eb="4">
      <t>ジュウギョウインスウ</t>
    </rPh>
    <rPh sb="5" eb="6">
      <t>メイ</t>
    </rPh>
    <phoneticPr fontId="2"/>
  </si>
  <si>
    <t>Ⅲ.生産性向上に関する報告</t>
    <rPh sb="2" eb="4">
      <t>セイサン</t>
    </rPh>
    <rPh sb="4" eb="5">
      <t>セイ</t>
    </rPh>
    <rPh sb="5" eb="7">
      <t>コウジョウ</t>
    </rPh>
    <rPh sb="8" eb="9">
      <t>カン</t>
    </rPh>
    <rPh sb="11" eb="13">
      <t>ホウコク</t>
    </rPh>
    <phoneticPr fontId="2"/>
  </si>
  <si>
    <t>その他</t>
    <rPh sb="2" eb="3">
      <t>タ</t>
    </rPh>
    <phoneticPr fontId="3"/>
  </si>
  <si>
    <t>合計</t>
    <rPh sb="0" eb="2">
      <t>ゴウケイ</t>
    </rPh>
    <phoneticPr fontId="3"/>
  </si>
  <si>
    <t>減価償却費</t>
    <rPh sb="0" eb="5">
      <t>ゲンカショウキャクヒ</t>
    </rPh>
    <phoneticPr fontId="4"/>
  </si>
  <si>
    <t>繰延資産償却</t>
    <rPh sb="0" eb="2">
      <t>クリノベ</t>
    </rPh>
    <rPh sb="2" eb="4">
      <t>シサン</t>
    </rPh>
    <rPh sb="4" eb="6">
      <t>ショウキャク</t>
    </rPh>
    <phoneticPr fontId="4"/>
  </si>
  <si>
    <t>普通償却（小計）</t>
    <rPh sb="0" eb="2">
      <t>フツウ</t>
    </rPh>
    <rPh sb="2" eb="4">
      <t>ショウキャク</t>
    </rPh>
    <rPh sb="5" eb="7">
      <t>ショウケイ</t>
    </rPh>
    <phoneticPr fontId="3"/>
  </si>
  <si>
    <t>特別償却（小計）</t>
    <rPh sb="0" eb="2">
      <t>トクベツ</t>
    </rPh>
    <rPh sb="2" eb="4">
      <t>ショウキャク</t>
    </rPh>
    <rPh sb="5" eb="7">
      <t>ショウケイ</t>
    </rPh>
    <phoneticPr fontId="3"/>
  </si>
  <si>
    <t>（うち、普通償却額）</t>
    <phoneticPr fontId="2"/>
  </si>
  <si>
    <t>（うち、特別償却額）</t>
    <phoneticPr fontId="2"/>
  </si>
  <si>
    <t>（以下余白）</t>
    <rPh sb="1" eb="3">
      <t>イカ</t>
    </rPh>
    <rPh sb="3" eb="5">
      <t>ヨハク</t>
    </rPh>
    <phoneticPr fontId="2"/>
  </si>
  <si>
    <t>補助金名</t>
    <rPh sb="0" eb="4">
      <t>ホジョキンメイ</t>
    </rPh>
    <phoneticPr fontId="2"/>
  </si>
  <si>
    <t>補助事業完了期限日</t>
    <rPh sb="0" eb="4">
      <t>ホジョジギョウ</t>
    </rPh>
    <rPh sb="4" eb="6">
      <t>カンリョウ</t>
    </rPh>
    <rPh sb="6" eb="9">
      <t>キゲンビ</t>
    </rPh>
    <phoneticPr fontId="2"/>
  </si>
  <si>
    <t>生産性向上要件</t>
    <rPh sb="0" eb="3">
      <t>セイサンセイ</t>
    </rPh>
    <rPh sb="3" eb="5">
      <t>コウジョウ</t>
    </rPh>
    <rPh sb="5" eb="7">
      <t>ヨウケン</t>
    </rPh>
    <phoneticPr fontId="2"/>
  </si>
  <si>
    <t>生産性向上要件（補足）</t>
    <rPh sb="0" eb="3">
      <t>セイサンセイ</t>
    </rPh>
    <rPh sb="3" eb="5">
      <t>コウジョウ</t>
    </rPh>
    <rPh sb="5" eb="7">
      <t>ヨウケン</t>
    </rPh>
    <rPh sb="8" eb="10">
      <t>ホソク</t>
    </rPh>
    <phoneticPr fontId="2"/>
  </si>
  <si>
    <t>賃上げ要件</t>
    <rPh sb="0" eb="2">
      <t>チンア</t>
    </rPh>
    <rPh sb="3" eb="5">
      <t>ヨウケン</t>
    </rPh>
    <phoneticPr fontId="2"/>
  </si>
  <si>
    <t>n/a</t>
    <phoneticPr fontId="2"/>
  </si>
  <si>
    <t>令和3年度当初予算 事業承継・引継ぎ補助金</t>
    <phoneticPr fontId="2"/>
  </si>
  <si>
    <t>該当あり/なし</t>
    <rPh sb="0" eb="2">
      <t>ガイトウ</t>
    </rPh>
    <phoneticPr fontId="2"/>
  </si>
  <si>
    <t>補助上限額引上げの要件（400→600万円）</t>
    <rPh sb="0" eb="5">
      <t>ホジョジョウゲンガク</t>
    </rPh>
    <rPh sb="5" eb="7">
      <t>ヒキア</t>
    </rPh>
    <rPh sb="9" eb="11">
      <t>ヨウケン</t>
    </rPh>
    <rPh sb="19" eb="20">
      <t>マン</t>
    </rPh>
    <rPh sb="20" eb="21">
      <t>エン</t>
    </rPh>
    <phoneticPr fontId="2"/>
  </si>
  <si>
    <t>補助上限額引上げの要件（400→600万円）</t>
    <rPh sb="0" eb="5">
      <t>ホジョジョウゲンガク</t>
    </rPh>
    <rPh sb="5" eb="7">
      <t>ヒキア</t>
    </rPh>
    <rPh sb="9" eb="11">
      <t>ヨウケン</t>
    </rPh>
    <phoneticPr fontId="2"/>
  </si>
  <si>
    <t>令和4年度当初予算 事業承継・引継ぎ補助金</t>
    <phoneticPr fontId="2"/>
  </si>
  <si>
    <t>補助上限額引上げの要件（300→500万円）</t>
    <rPh sb="0" eb="5">
      <t>ホジョジョウゲンガク</t>
    </rPh>
    <rPh sb="5" eb="7">
      <t>ヒキア</t>
    </rPh>
    <rPh sb="9" eb="11">
      <t>ヨウケン</t>
    </rPh>
    <phoneticPr fontId="2"/>
  </si>
  <si>
    <t>加点要素</t>
    <rPh sb="0" eb="2">
      <t>カテン</t>
    </rPh>
    <rPh sb="2" eb="4">
      <t>ヨウソ</t>
    </rPh>
    <phoneticPr fontId="2"/>
  </si>
  <si>
    <t>申請上の必須要件</t>
    <rPh sb="0" eb="3">
      <t>シンセイジョウ</t>
    </rPh>
    <rPh sb="4" eb="6">
      <t>ヒッス</t>
    </rPh>
    <rPh sb="6" eb="8">
      <t>ヨウケン</t>
    </rPh>
    <phoneticPr fontId="2"/>
  </si>
  <si>
    <t>補助上限額引上げの要件</t>
    <rPh sb="0" eb="5">
      <t>ホジョジョウゲンガク</t>
    </rPh>
    <rPh sb="5" eb="7">
      <t>ヒキア</t>
    </rPh>
    <rPh sb="9" eb="11">
      <t>ヨウケン</t>
    </rPh>
    <phoneticPr fontId="2"/>
  </si>
  <si>
    <t>中小企業生産性革命推進事業 事業承継・引継ぎ補助金（第6次公募）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</si>
  <si>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中小企業生産性革命推進事業 事業承継・引継ぎ補助金（第7次公募）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</si>
  <si>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中小企業生産性革命推進事業 事業承継・引継ぎ補助金（第8次公募）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</si>
  <si>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中小企業生産性革命推進事業 事業承継・引継ぎ補助金（第9次公募）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</si>
  <si>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補助上限額引上げの要件/加点要素</t>
    <rPh sb="0" eb="5">
      <t>ホジョジョウゲンガク</t>
    </rPh>
    <rPh sb="5" eb="7">
      <t>ヒキア</t>
    </rPh>
    <rPh sb="9" eb="11">
      <t>ヨウケン</t>
    </rPh>
    <rPh sb="12" eb="14">
      <t>カテン</t>
    </rPh>
    <rPh sb="14" eb="16">
      <t>ヨウソ</t>
    </rPh>
    <phoneticPr fontId="2"/>
  </si>
  <si>
    <t>補助上限額引上げの要件/加点要素</t>
    <rPh sb="0" eb="5">
      <t>ホジョジョウゲンガク</t>
    </rPh>
    <rPh sb="5" eb="7">
      <t>ヒキア</t>
    </rPh>
    <rPh sb="9" eb="11">
      <t>ヨウケン</t>
    </rPh>
    <phoneticPr fontId="2"/>
  </si>
  <si>
    <t>中小企業生産性革命推進事業 事業承継・引継ぎ補助金（第10次公募）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9" eb="32">
      <t>ジコウボ</t>
    </rPh>
    <phoneticPr fontId="2"/>
  </si>
  <si>
    <r>
      <t xml:space="preserve">（単位：円）
</t>
    </r>
    <r>
      <rPr>
        <sz val="11"/>
        <color rgb="FF0070C0"/>
        <rFont val="游ゴシック"/>
        <family val="3"/>
        <charset val="128"/>
      </rPr>
      <t>※青字数字は、所得税青色申告決算書上の項目番号を示しています</t>
    </r>
    <rPh sb="1" eb="3">
      <t>タンイ</t>
    </rPh>
    <rPh sb="4" eb="5">
      <t>エン</t>
    </rPh>
    <rPh sb="9" eb="10">
      <t>ジ</t>
    </rPh>
    <phoneticPr fontId="2"/>
  </si>
  <si>
    <r>
      <t>差引原価（売上原価）　</t>
    </r>
    <r>
      <rPr>
        <sz val="11"/>
        <color rgb="FF0070C0"/>
        <rFont val="游ゴシック"/>
        <family val="3"/>
        <charset val="128"/>
      </rPr>
      <t>⑥</t>
    </r>
    <rPh sb="0" eb="4">
      <t>サシヒキゲンカ</t>
    </rPh>
    <rPh sb="5" eb="7">
      <t>ウリアゲ</t>
    </rPh>
    <rPh sb="7" eb="9">
      <t>ゲンカ</t>
    </rPh>
    <phoneticPr fontId="1"/>
  </si>
  <si>
    <r>
      <t>売上高　</t>
    </r>
    <r>
      <rPr>
        <sz val="11"/>
        <color rgb="FF0070C0"/>
        <rFont val="游ゴシック"/>
        <family val="3"/>
        <charset val="128"/>
      </rPr>
      <t>①</t>
    </r>
    <rPh sb="0" eb="2">
      <t>ウリアゲ</t>
    </rPh>
    <rPh sb="2" eb="3">
      <t>ダカ</t>
    </rPh>
    <phoneticPr fontId="1"/>
  </si>
  <si>
    <r>
      <t>差引金額（売上総利益）　</t>
    </r>
    <r>
      <rPr>
        <sz val="11"/>
        <color rgb="FF0070C0"/>
        <rFont val="游ゴシック"/>
        <family val="3"/>
        <charset val="128"/>
      </rPr>
      <t>⑦</t>
    </r>
    <rPh sb="0" eb="4">
      <t>サシヒキキンガク</t>
    </rPh>
    <rPh sb="5" eb="7">
      <t>ウリア</t>
    </rPh>
    <rPh sb="7" eb="10">
      <t>ソウリエキ</t>
    </rPh>
    <phoneticPr fontId="1"/>
  </si>
  <si>
    <r>
      <t>経費　計（経費合計額）　</t>
    </r>
    <r>
      <rPr>
        <sz val="11"/>
        <color rgb="FF0070C0"/>
        <rFont val="游ゴシック"/>
        <family val="3"/>
        <charset val="128"/>
      </rPr>
      <t>㉜</t>
    </r>
    <rPh sb="0" eb="2">
      <t>ケイヒ</t>
    </rPh>
    <rPh sb="3" eb="4">
      <t>ケイ</t>
    </rPh>
    <rPh sb="5" eb="10">
      <t>ケイヒゴウケイガク</t>
    </rPh>
    <phoneticPr fontId="1"/>
  </si>
  <si>
    <r>
      <t>差引金額　</t>
    </r>
    <r>
      <rPr>
        <sz val="11"/>
        <color rgb="FF0070C0"/>
        <rFont val="游ゴシック"/>
        <family val="3"/>
        <charset val="128"/>
      </rPr>
      <t>㉝</t>
    </r>
    <rPh sb="0" eb="4">
      <t>サシヒキキンガク</t>
    </rPh>
    <phoneticPr fontId="1"/>
  </si>
  <si>
    <r>
      <t>繰戻額等　計　</t>
    </r>
    <r>
      <rPr>
        <b/>
        <sz val="11"/>
        <color rgb="FF0070C0"/>
        <rFont val="游ゴシック"/>
        <family val="3"/>
        <charset val="128"/>
      </rPr>
      <t>㊲</t>
    </r>
    <rPh sb="0" eb="2">
      <t>クリモドシ</t>
    </rPh>
    <rPh sb="2" eb="3">
      <t>ガク</t>
    </rPh>
    <rPh sb="3" eb="4">
      <t>トウ</t>
    </rPh>
    <rPh sb="5" eb="6">
      <t>ケイ</t>
    </rPh>
    <phoneticPr fontId="1"/>
  </si>
  <si>
    <r>
      <t>繰入額等　計　</t>
    </r>
    <r>
      <rPr>
        <b/>
        <sz val="11"/>
        <color rgb="FF0070C0"/>
        <rFont val="游ゴシック"/>
        <family val="3"/>
        <charset val="128"/>
      </rPr>
      <t>㊷</t>
    </r>
    <rPh sb="0" eb="3">
      <t>クリイレガク</t>
    </rPh>
    <rPh sb="3" eb="4">
      <t>トウ</t>
    </rPh>
    <rPh sb="5" eb="6">
      <t>ケイ</t>
    </rPh>
    <phoneticPr fontId="1"/>
  </si>
  <si>
    <r>
      <t>青色申告特別控除前の所得金額　</t>
    </r>
    <r>
      <rPr>
        <b/>
        <sz val="11"/>
        <color rgb="FF0070C0"/>
        <rFont val="游ゴシック"/>
        <family val="3"/>
        <charset val="128"/>
      </rPr>
      <t>㊸</t>
    </r>
    <rPh sb="0" eb="4">
      <t>アオイロシンコク</t>
    </rPh>
    <rPh sb="4" eb="6">
      <t>トクベツ</t>
    </rPh>
    <rPh sb="6" eb="8">
      <t>コウジョ</t>
    </rPh>
    <rPh sb="8" eb="9">
      <t>マエ</t>
    </rPh>
    <rPh sb="10" eb="12">
      <t>ショトク</t>
    </rPh>
    <rPh sb="12" eb="14">
      <t>キンガク</t>
    </rPh>
    <phoneticPr fontId="1"/>
  </si>
  <si>
    <r>
      <t>青色申告特別控除　</t>
    </r>
    <r>
      <rPr>
        <b/>
        <sz val="11"/>
        <color rgb="FF0070C0"/>
        <rFont val="游ゴシック"/>
        <family val="3"/>
        <charset val="128"/>
      </rPr>
      <t>㊹</t>
    </r>
    <rPh sb="0" eb="4">
      <t>アオイロシンコク</t>
    </rPh>
    <rPh sb="4" eb="6">
      <t>トクベツ</t>
    </rPh>
    <rPh sb="6" eb="8">
      <t>コウジョ</t>
    </rPh>
    <phoneticPr fontId="1"/>
  </si>
  <si>
    <r>
      <t>所得金額　</t>
    </r>
    <r>
      <rPr>
        <b/>
        <sz val="11"/>
        <color rgb="FF0070C0"/>
        <rFont val="游ゴシック"/>
        <family val="3"/>
        <charset val="128"/>
      </rPr>
      <t>㊺</t>
    </r>
    <rPh sb="0" eb="2">
      <t>ショトク</t>
    </rPh>
    <rPh sb="2" eb="4">
      <t>キンガク</t>
    </rPh>
    <phoneticPr fontId="1"/>
  </si>
  <si>
    <r>
      <t>専従者給与</t>
    </r>
    <r>
      <rPr>
        <b/>
        <sz val="11"/>
        <color rgb="FF0070C0"/>
        <rFont val="游ゴシック"/>
        <family val="3"/>
        <charset val="128"/>
        <scheme val="minor"/>
      </rPr>
      <t>　㊳</t>
    </r>
    <rPh sb="0" eb="3">
      <t>センジュウシャ</t>
    </rPh>
    <rPh sb="3" eb="5">
      <t>キュウヨ</t>
    </rPh>
    <phoneticPr fontId="29"/>
  </si>
  <si>
    <r>
      <rPr>
        <sz val="10"/>
        <color theme="1"/>
        <rFont val="游ゴシック"/>
        <family val="3"/>
        <charset val="128"/>
        <scheme val="minor"/>
      </rPr>
      <t>青色申告特別控除前の所得金額　</t>
    </r>
    <r>
      <rPr>
        <b/>
        <sz val="11"/>
        <color rgb="FF0070C0"/>
        <rFont val="游ゴシック"/>
        <family val="3"/>
        <charset val="128"/>
      </rPr>
      <t>㊸</t>
    </r>
    <rPh sb="0" eb="4">
      <t>アオイロシンコク</t>
    </rPh>
    <rPh sb="4" eb="6">
      <t>トクベツ</t>
    </rPh>
    <rPh sb="6" eb="8">
      <t>コウジョ</t>
    </rPh>
    <rPh sb="8" eb="9">
      <t>マエ</t>
    </rPh>
    <rPh sb="10" eb="12">
      <t>ショトク</t>
    </rPh>
    <rPh sb="12" eb="14">
      <t>キンガク</t>
    </rPh>
    <phoneticPr fontId="1"/>
  </si>
  <si>
    <r>
      <t>福利厚生費　</t>
    </r>
    <r>
      <rPr>
        <b/>
        <sz val="11"/>
        <color rgb="FF0070C0"/>
        <rFont val="游ゴシック"/>
        <family val="3"/>
        <charset val="128"/>
        <scheme val="minor"/>
      </rPr>
      <t>⑲</t>
    </r>
    <rPh sb="0" eb="2">
      <t>フクリ</t>
    </rPh>
    <rPh sb="2" eb="5">
      <t>コウセイヒ</t>
    </rPh>
    <phoneticPr fontId="4"/>
  </si>
  <si>
    <r>
      <t>専従者給与　</t>
    </r>
    <r>
      <rPr>
        <b/>
        <sz val="11"/>
        <color rgb="FF0070C0"/>
        <rFont val="游ゴシック"/>
        <family val="3"/>
        <charset val="128"/>
        <scheme val="minor"/>
      </rPr>
      <t>㊳</t>
    </r>
    <rPh sb="0" eb="3">
      <t>センジュウシャ</t>
    </rPh>
    <rPh sb="3" eb="5">
      <t>キュウヨ</t>
    </rPh>
    <phoneticPr fontId="4"/>
  </si>
  <si>
    <t>法定福利費</t>
    <rPh sb="0" eb="2">
      <t>ホウテイ</t>
    </rPh>
    <rPh sb="2" eb="5">
      <t>フクリヒ</t>
    </rPh>
    <phoneticPr fontId="4"/>
  </si>
  <si>
    <t>全体</t>
    <rPh sb="0" eb="2">
      <t>ゼンタイ</t>
    </rPh>
    <phoneticPr fontId="2"/>
  </si>
  <si>
    <t>合計</t>
    <rPh sb="0" eb="2">
      <t>ゴウケイ</t>
    </rPh>
    <phoneticPr fontId="31"/>
  </si>
  <si>
    <t>4.生産性向上の状況</t>
    <rPh sb="2" eb="5">
      <t>セイサンセイ</t>
    </rPh>
    <rPh sb="5" eb="7">
      <t>コウジョウ</t>
    </rPh>
    <rPh sb="8" eb="10">
      <t>ジョウキョウ</t>
    </rPh>
    <phoneticPr fontId="2"/>
  </si>
  <si>
    <r>
      <t>③差引金額（売上総利益）</t>
    </r>
    <r>
      <rPr>
        <b/>
        <sz val="11"/>
        <color rgb="FF0070C0"/>
        <rFont val="游ゴシック"/>
        <family val="3"/>
        <charset val="128"/>
        <scheme val="minor"/>
      </rPr>
      <t>　⑦</t>
    </r>
    <rPh sb="1" eb="3">
      <t>サシヒキ</t>
    </rPh>
    <rPh sb="3" eb="5">
      <t>キンガク</t>
    </rPh>
    <phoneticPr fontId="2"/>
  </si>
  <si>
    <t>④販売費および一般管理費計算は以下の表で行ってください（単位：円）</t>
    <rPh sb="1" eb="4">
      <t>ハンバイヒ</t>
    </rPh>
    <rPh sb="7" eb="12">
      <t>イッパンカンリヒ</t>
    </rPh>
    <rPh sb="12" eb="14">
      <t>ケイサン</t>
    </rPh>
    <rPh sb="15" eb="17">
      <t>イカ</t>
    </rPh>
    <rPh sb="18" eb="19">
      <t>ヒョウ</t>
    </rPh>
    <rPh sb="20" eb="21">
      <t>オコナ</t>
    </rPh>
    <rPh sb="28" eb="30">
      <t>タンイ</t>
    </rPh>
    <rPh sb="31" eb="32">
      <t>エン</t>
    </rPh>
    <phoneticPr fontId="2"/>
  </si>
  <si>
    <t>青色申告書の転記箇所</t>
    <rPh sb="0" eb="5">
      <t>アオイロシンコクショ</t>
    </rPh>
    <rPh sb="6" eb="10">
      <t>テンキカショ</t>
    </rPh>
    <phoneticPr fontId="2"/>
  </si>
  <si>
    <t>経費計（㉜）</t>
    <rPh sb="0" eb="3">
      <t>ケイヒケイ</t>
    </rPh>
    <phoneticPr fontId="2"/>
  </si>
  <si>
    <t>利子割引料（㉒）</t>
    <rPh sb="0" eb="2">
      <t>リシ</t>
    </rPh>
    <rPh sb="2" eb="5">
      <t>ワリビキリョウ</t>
    </rPh>
    <phoneticPr fontId="2"/>
  </si>
  <si>
    <t>繰戻額等計（㊲）</t>
    <rPh sb="0" eb="2">
      <t>クリモドシ</t>
    </rPh>
    <rPh sb="2" eb="3">
      <t>ガク</t>
    </rPh>
    <rPh sb="3" eb="4">
      <t>トウ</t>
    </rPh>
    <rPh sb="4" eb="5">
      <t>ケイ</t>
    </rPh>
    <phoneticPr fontId="2"/>
  </si>
  <si>
    <t>繰入額等計（㊷）</t>
    <rPh sb="0" eb="3">
      <t>クリイレガク</t>
    </rPh>
    <rPh sb="3" eb="4">
      <t>トウ</t>
    </rPh>
    <rPh sb="4" eb="5">
      <t>ケイ</t>
    </rPh>
    <phoneticPr fontId="2"/>
  </si>
  <si>
    <t>合計</t>
    <rPh sb="0" eb="2">
      <t>ゴウケイ</t>
    </rPh>
    <phoneticPr fontId="2"/>
  </si>
  <si>
    <t>⑤営業利益（③-④）</t>
  </si>
  <si>
    <t>⑥給与支給総額</t>
    <rPh sb="1" eb="2">
      <t>キュウ</t>
    </rPh>
    <rPh sb="2" eb="3">
      <t>ヨ</t>
    </rPh>
    <rPh sb="3" eb="4">
      <t>シ</t>
    </rPh>
    <rPh sb="4" eb="5">
      <t>キュウ</t>
    </rPh>
    <rPh sb="5" eb="6">
      <t>ソウ</t>
    </rPh>
    <rPh sb="6" eb="7">
      <t>ガク</t>
    </rPh>
    <phoneticPr fontId="3"/>
  </si>
  <si>
    <t>⑦人件費</t>
    <phoneticPr fontId="2"/>
  </si>
  <si>
    <t>⑧減価償却額</t>
    <phoneticPr fontId="2"/>
  </si>
  <si>
    <t>⑪一人当たりの付加価値額</t>
    <phoneticPr fontId="2"/>
  </si>
  <si>
    <t>⑨付加価値額（⑤＋⑦＋⑧）</t>
    <phoneticPr fontId="2"/>
  </si>
  <si>
    <r>
      <t>①売上高　</t>
    </r>
    <r>
      <rPr>
        <b/>
        <sz val="11"/>
        <color rgb="FF0070C0"/>
        <rFont val="游ゴシック"/>
        <family val="3"/>
        <charset val="128"/>
        <scheme val="minor"/>
      </rPr>
      <t>①</t>
    </r>
    <phoneticPr fontId="2"/>
  </si>
  <si>
    <t>Ⅱ.年度事業化及び収益状況の概要</t>
  </si>
  <si>
    <t>中小企業生産性革命推進事業 事業承継・M&amp;A補助金（第11次公募）</t>
    <rPh sb="0" eb="4">
      <t>チュウショウキギョウ</t>
    </rPh>
    <rPh sb="4" eb="7">
      <t>セイサンセイ</t>
    </rPh>
    <rPh sb="7" eb="9">
      <t>カクメイ</t>
    </rPh>
    <rPh sb="9" eb="13">
      <t>スイシンジギョウ</t>
    </rPh>
    <rPh sb="14" eb="18">
      <t>ジギョウショウケイ</t>
    </rPh>
    <rPh sb="22" eb="25">
      <t>ホジョキン</t>
    </rPh>
    <rPh sb="26" eb="27">
      <t>ダイ</t>
    </rPh>
    <rPh sb="29" eb="32">
      <t>ジコウボ</t>
    </rPh>
    <phoneticPr fontId="2"/>
  </si>
  <si>
    <r>
      <t>給料賃金　</t>
    </r>
    <r>
      <rPr>
        <b/>
        <sz val="11"/>
        <color rgb="FF0070C0"/>
        <rFont val="游ゴシック"/>
        <family val="3"/>
        <charset val="128"/>
        <scheme val="minor"/>
      </rPr>
      <t>⑳</t>
    </r>
    <rPh sb="0" eb="2">
      <t>キュウリョウ</t>
    </rPh>
    <rPh sb="2" eb="4">
      <t>チンギン</t>
    </rPh>
    <phoneticPr fontId="29"/>
  </si>
  <si>
    <r>
      <t>給料賃金　</t>
    </r>
    <r>
      <rPr>
        <b/>
        <sz val="11"/>
        <color rgb="FF0070C0"/>
        <rFont val="游ゴシック"/>
        <family val="3"/>
        <charset val="128"/>
        <scheme val="minor"/>
      </rPr>
      <t>⑳</t>
    </r>
    <rPh sb="0" eb="2">
      <t>キュウリョウ</t>
    </rPh>
    <rPh sb="2" eb="4">
      <t>チンギン</t>
    </rPh>
    <phoneticPr fontId="4"/>
  </si>
  <si>
    <r>
      <t>②差引原価（売上原価）　</t>
    </r>
    <r>
      <rPr>
        <b/>
        <sz val="11"/>
        <color rgb="FF0070C0"/>
        <rFont val="游ゴシック"/>
        <family val="3"/>
        <charset val="128"/>
        <scheme val="minor"/>
      </rPr>
      <t>⑥</t>
    </r>
    <phoneticPr fontId="2"/>
  </si>
  <si>
    <t>・入力ヒントをセル内のメモにて記載している項目がございますので、適宜ご確認の上、入力してください。</t>
    <rPh sb="1" eb="3">
      <t>ニュウリョク</t>
    </rPh>
    <rPh sb="15" eb="17">
      <t>キサイ</t>
    </rPh>
    <rPh sb="21" eb="23">
      <t>コウモク</t>
    </rPh>
    <rPh sb="32" eb="34">
      <t>テキギ</t>
    </rPh>
    <rPh sb="35" eb="37">
      <t>カクニン</t>
    </rPh>
    <rPh sb="38" eb="39">
      <t>ウエ</t>
    </rPh>
    <rPh sb="40" eb="42">
      <t>ニュウリョク</t>
    </rPh>
    <phoneticPr fontId="2"/>
  </si>
  <si>
    <t>前事業年度</t>
    <rPh sb="0" eb="1">
      <t>マエ</t>
    </rPh>
    <rPh sb="1" eb="3">
      <t>ジギョウ</t>
    </rPh>
    <rPh sb="3" eb="5">
      <t>ネンド</t>
    </rPh>
    <phoneticPr fontId="2"/>
  </si>
  <si>
    <t>事業化状況報告時期の確認シート</t>
  </si>
  <si>
    <t>※本ファイル「事業化状況報告時期の確認シート」は、事業化状況報告の提出タイミングを</t>
  </si>
  <si>
    <t>◆計算ツール</t>
    <rPh sb="1" eb="3">
      <t>ケイサン</t>
    </rPh>
    <phoneticPr fontId="37"/>
  </si>
  <si>
    <t>補助金の振込完了年月(交付年月)と該当する決算月を以下の薄黄色セルで選択してください。</t>
    <rPh sb="0" eb="3">
      <t>ホジョキン</t>
    </rPh>
    <rPh sb="4" eb="6">
      <t>フリコミ</t>
    </rPh>
    <rPh sb="6" eb="8">
      <t>カンリョウ</t>
    </rPh>
    <rPh sb="8" eb="9">
      <t>ネン</t>
    </rPh>
    <rPh sb="9" eb="10">
      <t>ツキ</t>
    </rPh>
    <rPh sb="13" eb="15">
      <t>ネンガツ</t>
    </rPh>
    <rPh sb="17" eb="19">
      <t>ガイトウ</t>
    </rPh>
    <rPh sb="21" eb="23">
      <t>ケッサン</t>
    </rPh>
    <rPh sb="23" eb="24">
      <t>ツキ</t>
    </rPh>
    <rPh sb="25" eb="27">
      <t>イカ</t>
    </rPh>
    <rPh sb="28" eb="31">
      <t>ウスキイロ</t>
    </rPh>
    <rPh sb="34" eb="36">
      <t>センタク</t>
    </rPh>
    <phoneticPr fontId="37"/>
  </si>
  <si>
    <t>・振込完了年月が</t>
  </si>
  <si>
    <t>年</t>
    <rPh sb="0" eb="1">
      <t>ネン</t>
    </rPh>
    <phoneticPr fontId="37"/>
  </si>
  <si>
    <t>月</t>
    <rPh sb="0" eb="1">
      <t>ツキ</t>
    </rPh>
    <phoneticPr fontId="37"/>
  </si>
  <si>
    <t>である。</t>
    <phoneticPr fontId="37"/>
  </si>
  <si>
    <t>・決算月が</t>
    <rPh sb="1" eb="3">
      <t>ケッサン</t>
    </rPh>
    <rPh sb="3" eb="4">
      <t>ツキ</t>
    </rPh>
    <phoneticPr fontId="37"/>
  </si>
  <si>
    <t>◆計算結果</t>
    <rPh sb="1" eb="5">
      <t>ケイサンケッカ</t>
    </rPh>
    <phoneticPr fontId="37"/>
  </si>
  <si>
    <t>事業化状況報告時期は以下の通りです。</t>
    <rPh sb="0" eb="3">
      <t>ジギョウカ</t>
    </rPh>
    <rPh sb="3" eb="5">
      <t>ジョウキョウ</t>
    </rPh>
    <rPh sb="5" eb="9">
      <t>ホウコクジキ</t>
    </rPh>
    <rPh sb="10" eb="12">
      <t>イカ</t>
    </rPh>
    <rPh sb="13" eb="14">
      <t>トオ</t>
    </rPh>
    <phoneticPr fontId="37"/>
  </si>
  <si>
    <r>
      <rPr>
        <sz val="11"/>
        <color rgb="FF000000"/>
        <rFont val="Yu Gothic"/>
        <family val="3"/>
        <charset val="128"/>
      </rPr>
      <t>上部の薄黄色セルで選択された年月をもとに、以下の薄青色セルに</t>
    </r>
    <r>
      <rPr>
        <u/>
        <sz val="11"/>
        <color rgb="FF000000"/>
        <rFont val="Yu Gothic"/>
        <family val="3"/>
        <charset val="128"/>
      </rPr>
      <t>自動で</t>
    </r>
    <r>
      <rPr>
        <sz val="11"/>
        <color rgb="FF000000"/>
        <rFont val="Yu Gothic"/>
        <family val="3"/>
        <charset val="128"/>
      </rPr>
      <t>反映されます。</t>
    </r>
  </si>
  <si>
    <t>・1回目の報告時期：</t>
    <rPh sb="2" eb="4">
      <t>カイメ</t>
    </rPh>
    <rPh sb="5" eb="9">
      <t>ホウコクジキ</t>
    </rPh>
    <phoneticPr fontId="37"/>
  </si>
  <si>
    <t>日</t>
    <rPh sb="0" eb="1">
      <t>ニチ</t>
    </rPh>
    <phoneticPr fontId="37"/>
  </si>
  <si>
    <t>から90日以内</t>
    <rPh sb="4" eb="5">
      <t>ニチ</t>
    </rPh>
    <rPh sb="5" eb="7">
      <t>イナイ</t>
    </rPh>
    <phoneticPr fontId="37"/>
  </si>
  <si>
    <t>・2回目の報告時期：</t>
    <rPh sb="2" eb="4">
      <t>カイメ</t>
    </rPh>
    <rPh sb="5" eb="7">
      <t>ホウコク</t>
    </rPh>
    <rPh sb="7" eb="8">
      <t>ジ</t>
    </rPh>
    <phoneticPr fontId="37"/>
  </si>
  <si>
    <t>から90日以内</t>
    <rPh sb="4" eb="5">
      <t>ニチ</t>
    </rPh>
    <phoneticPr fontId="37"/>
  </si>
  <si>
    <t>確認するための計算シートです。</t>
    <rPh sb="0" eb="2">
      <t>カクニン</t>
    </rPh>
    <rPh sb="7" eb="9">
      <t>ケイサン</t>
    </rPh>
    <phoneticPr fontId="37"/>
  </si>
  <si>
    <t>中小企業生産性革命推進事業 事業承継・M&amp;A補助金（第12次公募）</t>
    <rPh sb="0" eb="4">
      <t>チュウショウキギョウ</t>
    </rPh>
    <rPh sb="4" eb="7">
      <t>セイサンセイ</t>
    </rPh>
    <rPh sb="7" eb="9">
      <t>カクメイ</t>
    </rPh>
    <rPh sb="9" eb="13">
      <t>スイシンジギョウ</t>
    </rPh>
    <rPh sb="14" eb="18">
      <t>ジギョウショウケイ</t>
    </rPh>
    <rPh sb="22" eb="25">
      <t>ホジョキン</t>
    </rPh>
    <rPh sb="26" eb="27">
      <t>ダイ</t>
    </rPh>
    <rPh sb="29" eb="32">
      <t>ジコウボ</t>
    </rPh>
    <phoneticPr fontId="2"/>
  </si>
  <si>
    <t>・決算報告書の損益計算書および貸借対照表を参照し、黄色セルに数字を入力してください。</t>
    <rPh sb="15" eb="20">
      <t>タイシャクタイショウヒョウ</t>
    </rPh>
    <rPh sb="21" eb="23">
      <t>サンショウ</t>
    </rPh>
    <rPh sb="25" eb="27">
      <t>キイロ</t>
    </rPh>
    <phoneticPr fontId="2"/>
  </si>
  <si>
    <t>補助事業分</t>
  </si>
  <si>
    <t>補助事業分</t>
    <phoneticPr fontId="2"/>
  </si>
  <si>
    <t>・全体＝補助事業の場合は、「補助事業分」欄にも、全体と同じ金額を入力してください。</t>
  </si>
  <si>
    <t>今回報告時</t>
    <rPh sb="0" eb="5">
      <t>コンカイホウコクジ</t>
    </rPh>
    <phoneticPr fontId="2"/>
  </si>
  <si>
    <t>廃業日</t>
    <rPh sb="0" eb="3">
      <t>ハイギョウビ</t>
    </rPh>
    <phoneticPr fontId="2"/>
  </si>
  <si>
    <t>廃業日を入力してください。（202X年X月X日）</t>
    <rPh sb="0" eb="2">
      <t>ハイギョウ</t>
    </rPh>
    <rPh sb="2" eb="3">
      <t>ビ</t>
    </rPh>
    <rPh sb="4" eb="6">
      <t>ニュウリョク</t>
    </rPh>
    <rPh sb="18" eb="19">
      <t>ネン</t>
    </rPh>
    <rPh sb="20" eb="21">
      <t>ガツ</t>
    </rPh>
    <rPh sb="22" eb="23">
      <t>ニチ</t>
    </rPh>
    <phoneticPr fontId="2"/>
  </si>
  <si>
    <r>
      <t>【廃業・再チャレンジ枠｜個人事業主用】(12次公募) 事業化状況報告用 計算シート</t>
    </r>
    <r>
      <rPr>
        <b/>
        <sz val="18"/>
        <rFont val="游ゴシック"/>
        <family val="3"/>
        <charset val="128"/>
      </rPr>
      <t xml:space="preserve"> v1.0</t>
    </r>
    <rPh sb="1" eb="3">
      <t>ハイギョウ</t>
    </rPh>
    <rPh sb="4" eb="5">
      <t>サイ</t>
    </rPh>
    <rPh sb="10" eb="11">
      <t>ワク</t>
    </rPh>
    <rPh sb="12" eb="17">
      <t>コジンジギョウヌシ</t>
    </rPh>
    <rPh sb="17" eb="18">
      <t>ヨウ</t>
    </rPh>
    <rPh sb="22" eb="23">
      <t>ツギ</t>
    </rPh>
    <rPh sb="23" eb="25">
      <t>コウボ</t>
    </rPh>
    <rPh sb="27" eb="30">
      <t>ジギョウカ</t>
    </rPh>
    <rPh sb="30" eb="32">
      <t>ジョウキョウ</t>
    </rPh>
    <rPh sb="32" eb="34">
      <t>ホウコク</t>
    </rPh>
    <rPh sb="34" eb="35">
      <t>ヨウ</t>
    </rPh>
    <rPh sb="36" eb="38">
      <t>ケイサン</t>
    </rPh>
    <phoneticPr fontId="2"/>
  </si>
  <si>
    <t>再チャレンジの種類</t>
    <rPh sb="0" eb="1">
      <t>サイ</t>
    </rPh>
    <rPh sb="7" eb="9">
      <t>シュルイ</t>
    </rPh>
    <phoneticPr fontId="2"/>
  </si>
  <si>
    <t>期末年月日</t>
    <rPh sb="0" eb="2">
      <t>キマツ</t>
    </rPh>
    <rPh sb="2" eb="5">
      <t>ネンガッピ</t>
    </rPh>
    <phoneticPr fontId="2"/>
  </si>
  <si>
    <t>上記活動の開始日</t>
    <rPh sb="0" eb="4">
      <t>ジョウキカツドウ</t>
    </rPh>
    <rPh sb="5" eb="8">
      <t>カイシビ</t>
    </rPh>
    <phoneticPr fontId="2"/>
  </si>
  <si>
    <t>再チャレンジの概要</t>
    <rPh sb="0" eb="1">
      <t>サイ</t>
    </rPh>
    <rPh sb="7" eb="9">
      <t>ガイヨウ</t>
    </rPh>
    <phoneticPr fontId="2"/>
  </si>
  <si>
    <t>再チャレンジの展望</t>
    <rPh sb="0" eb="1">
      <t>サイ</t>
    </rPh>
    <rPh sb="7" eb="9">
      <t>テンボウ</t>
    </rPh>
    <phoneticPr fontId="2"/>
  </si>
  <si>
    <t>廃業後の再チャレンジの種類について選択してください。</t>
    <rPh sb="0" eb="2">
      <t>ハイギョウ</t>
    </rPh>
    <rPh sb="2" eb="3">
      <t>ゴ</t>
    </rPh>
    <rPh sb="4" eb="5">
      <t>サイ</t>
    </rPh>
    <rPh sb="11" eb="13">
      <t>シュルイ</t>
    </rPh>
    <rPh sb="17" eb="19">
      <t>センタク</t>
    </rPh>
    <phoneticPr fontId="2"/>
  </si>
  <si>
    <t>再チャレンジの内容について、具体的に記入してください。</t>
    <phoneticPr fontId="2"/>
  </si>
  <si>
    <t>再チャレンジの展望について、具体的に記入してください。</t>
    <rPh sb="7" eb="9">
      <t>テンボウ</t>
    </rPh>
    <phoneticPr fontId="2"/>
  </si>
  <si>
    <t>個人事業主の方は開業日、企業への就職や社会貢献等の方は活動開始日の年月日を記入してください。（202X年X月X日）</t>
    <rPh sb="0" eb="2">
      <t>コジン</t>
    </rPh>
    <rPh sb="2" eb="5">
      <t>ジギョウヌシ</t>
    </rPh>
    <rPh sb="6" eb="7">
      <t>ホウ</t>
    </rPh>
    <rPh sb="8" eb="11">
      <t>カイギョウビ</t>
    </rPh>
    <rPh sb="12" eb="14">
      <t>キギョウ</t>
    </rPh>
    <rPh sb="16" eb="18">
      <t>シュウショク</t>
    </rPh>
    <rPh sb="19" eb="21">
      <t>シャカイ</t>
    </rPh>
    <rPh sb="21" eb="23">
      <t>コウケン</t>
    </rPh>
    <rPh sb="23" eb="24">
      <t>トウ</t>
    </rPh>
    <rPh sb="25" eb="26">
      <t>カタ</t>
    </rPh>
    <rPh sb="27" eb="29">
      <t>カツドウ</t>
    </rPh>
    <rPh sb="29" eb="31">
      <t>カイシ</t>
    </rPh>
    <rPh sb="31" eb="32">
      <t>ビ</t>
    </rPh>
    <rPh sb="33" eb="36">
      <t>ネンガッピ</t>
    </rPh>
    <rPh sb="37" eb="39">
      <t>キニュウ</t>
    </rPh>
    <rPh sb="51" eb="52">
      <t>ネン</t>
    </rPh>
    <rPh sb="53" eb="54">
      <t>ツキ</t>
    </rPh>
    <rPh sb="55" eb="56">
      <t>ニチ</t>
    </rPh>
    <phoneticPr fontId="2"/>
  </si>
  <si>
    <t>補助金の交付日</t>
    <phoneticPr fontId="2"/>
  </si>
  <si>
    <t>補助金の交付日(=補助事業完了日)を入力してください。（202X年X月X日）</t>
    <phoneticPr fontId="2"/>
  </si>
  <si>
    <t>前回報告時</t>
    <rPh sb="0" eb="4">
      <t>ゼンカイホウコク</t>
    </rPh>
    <rPh sb="4" eb="5">
      <t>ジ</t>
    </rPh>
    <phoneticPr fontId="2"/>
  </si>
  <si>
    <t>前回報告時</t>
    <rPh sb="0" eb="5">
      <t>ゼンカイホウコクジ</t>
    </rPh>
    <phoneticPr fontId="2"/>
  </si>
  <si>
    <t>・交付決定通知書、補助金の交付額確定通知書等を参照し、正確に情報を入力してください。</t>
    <rPh sb="1" eb="5">
      <t>コウフケッテイ</t>
    </rPh>
    <rPh sb="5" eb="8">
      <t>ツウチショ</t>
    </rPh>
    <rPh sb="9" eb="12">
      <t>ホジョキン</t>
    </rPh>
    <rPh sb="13" eb="16">
      <t>コウフガク</t>
    </rPh>
    <rPh sb="16" eb="18">
      <t>カクテイ</t>
    </rPh>
    <rPh sb="18" eb="21">
      <t>ツウチショ</t>
    </rPh>
    <rPh sb="21" eb="22">
      <t>トウ</t>
    </rPh>
    <rPh sb="23" eb="25">
      <t>サンショウ</t>
    </rPh>
    <rPh sb="27" eb="29">
      <t>セイカク</t>
    </rPh>
    <rPh sb="30" eb="32">
      <t>ジョウホウ</t>
    </rPh>
    <rPh sb="33" eb="35">
      <t>ニュウリョク</t>
    </rPh>
    <phoneticPr fontId="2"/>
  </si>
  <si>
    <t>1.給与支給総額 (※)</t>
    <rPh sb="2" eb="5">
      <t>シキュウガク</t>
    </rPh>
    <rPh sb="6" eb="7">
      <t>ソウ</t>
    </rPh>
    <rPh sb="7" eb="8">
      <t>ガク</t>
    </rPh>
    <phoneticPr fontId="2"/>
  </si>
  <si>
    <t>2.人件費の入力 (※)</t>
    <rPh sb="2" eb="5">
      <t>ジンケンヒ</t>
    </rPh>
    <rPh sb="6" eb="8">
      <t>ニュウリョク</t>
    </rPh>
    <phoneticPr fontId="2"/>
  </si>
  <si>
    <t>3.減価償却費の入力 (※)</t>
    <rPh sb="2" eb="7">
      <t>ゲンカショウキャクヒ</t>
    </rPh>
    <rPh sb="8" eb="10">
      <t>ニュウリョク</t>
    </rPh>
    <phoneticPr fontId="2"/>
  </si>
  <si>
    <r>
      <t>④販売費及び一般管理費</t>
    </r>
    <r>
      <rPr>
        <b/>
        <sz val="11"/>
        <color rgb="FF0070C0"/>
        <rFont val="游ゴシック"/>
        <family val="3"/>
        <charset val="128"/>
        <scheme val="minor"/>
      </rPr>
      <t xml:space="preserve"> </t>
    </r>
    <r>
      <rPr>
        <sz val="11"/>
        <color rgb="FF0070C0"/>
        <rFont val="游ゴシック"/>
        <family val="3"/>
        <charset val="128"/>
        <scheme val="minor"/>
      </rPr>
      <t>※後段で算出</t>
    </r>
    <rPh sb="13" eb="15">
      <t>コウダン</t>
    </rPh>
    <rPh sb="16" eb="18">
      <t>サンシュツ</t>
    </rPh>
    <phoneticPr fontId="2"/>
  </si>
  <si>
    <t>付加価値額の伸び率</t>
    <rPh sb="0" eb="5">
      <t>フカカチガク</t>
    </rPh>
    <rPh sb="6" eb="7">
      <t>ノ</t>
    </rPh>
    <rPh sb="8" eb="9">
      <t>リツ</t>
    </rPh>
    <phoneticPr fontId="2"/>
  </si>
  <si>
    <t>一人当たりの付加価値額の伸び率</t>
    <rPh sb="12" eb="13">
      <t>ノ</t>
    </rPh>
    <rPh sb="14" eb="15">
      <t>リツ</t>
    </rPh>
    <phoneticPr fontId="2"/>
  </si>
  <si>
    <t>⑩従業員数 (※)</t>
    <phoneticPr fontId="2"/>
  </si>
  <si>
    <t>リース料</t>
    <rPh sb="3" eb="4">
      <t>リョウ</t>
    </rPh>
    <phoneticPr fontId="3"/>
  </si>
  <si>
    <t>1.新たに法人を設立して事業活動を実施する</t>
  </si>
  <si>
    <t>1.新たに法人を設立して事業活動を実施する</t>
    <phoneticPr fontId="2"/>
  </si>
  <si>
    <t>2.個人事業主として新たな事業活動を実施する</t>
    <rPh sb="2" eb="4">
      <t>コジン</t>
    </rPh>
    <rPh sb="4" eb="7">
      <t>ジギョウヌシ</t>
    </rPh>
    <rPh sb="10" eb="11">
      <t>アラ</t>
    </rPh>
    <rPh sb="13" eb="15">
      <t>ジギョウ</t>
    </rPh>
    <rPh sb="15" eb="17">
      <t>カツドウ</t>
    </rPh>
    <rPh sb="18" eb="20">
      <t>ジッシ</t>
    </rPh>
    <phoneticPr fontId="2"/>
  </si>
  <si>
    <t>3.自身の知識や経験を活かせる企業への就職や、社会への貢献等を実施する</t>
    <rPh sb="2" eb="4">
      <t>ジシン</t>
    </rPh>
    <rPh sb="5" eb="7">
      <t>チシキ</t>
    </rPh>
    <rPh sb="8" eb="10">
      <t>ケイケン</t>
    </rPh>
    <rPh sb="11" eb="12">
      <t>イ</t>
    </rPh>
    <rPh sb="15" eb="17">
      <t>キギョウ</t>
    </rPh>
    <rPh sb="19" eb="21">
      <t>シュウショク</t>
    </rPh>
    <rPh sb="23" eb="25">
      <t>シャカイ</t>
    </rPh>
    <rPh sb="27" eb="29">
      <t>コウケン</t>
    </rPh>
    <rPh sb="29" eb="30">
      <t>トウ</t>
    </rPh>
    <rPh sb="31" eb="33">
      <t>ジッシ</t>
    </rPh>
    <phoneticPr fontId="2"/>
  </si>
  <si>
    <t>・全体の金額を「損益計算書の金額」欄に、補助事業に限定した金額を「補助事業分」欄に、それぞれ入力してください。</t>
    <rPh sb="4" eb="6">
      <t>キンガク</t>
    </rPh>
    <rPh sb="8" eb="10">
      <t>ソンエキ</t>
    </rPh>
    <rPh sb="10" eb="13">
      <t>ケイサンショ</t>
    </rPh>
    <rPh sb="14" eb="16">
      <t>キンガク</t>
    </rPh>
    <rPh sb="17" eb="18">
      <t>ラン</t>
    </rPh>
    <rPh sb="20" eb="22">
      <t>ホジョ</t>
    </rPh>
    <rPh sb="22" eb="24">
      <t>ジギョウ</t>
    </rPh>
    <rPh sb="25" eb="27">
      <t>ゲンテイ</t>
    </rPh>
    <rPh sb="29" eb="31">
      <t>キンガク</t>
    </rPh>
    <rPh sb="39" eb="40">
      <t>ラン</t>
    </rPh>
    <phoneticPr fontId="2"/>
  </si>
  <si>
    <t>・全体＝補助事業の場合や補助対象事業の切り分けが困難な場合は、「補助事業分」欄にも全体と同じ金額を入力してください。</t>
    <rPh sb="4" eb="6">
      <t>ホジョ</t>
    </rPh>
    <rPh sb="6" eb="8">
      <t>ジギョウ</t>
    </rPh>
    <rPh sb="9" eb="11">
      <t>バアイ</t>
    </rPh>
    <rPh sb="12" eb="18">
      <t>ホジョタイショウジギョウ</t>
    </rPh>
    <rPh sb="19" eb="20">
      <t>キ</t>
    </rPh>
    <rPh sb="21" eb="22">
      <t>ワ</t>
    </rPh>
    <rPh sb="24" eb="26">
      <t>コンナン</t>
    </rPh>
    <rPh sb="27" eb="29">
      <t>バアイ</t>
    </rPh>
    <rPh sb="44" eb="45">
      <t>オナ</t>
    </rPh>
    <rPh sb="46" eb="48">
      <t>キンガク</t>
    </rPh>
    <rPh sb="49" eb="51">
      <t>ニュウリョク</t>
    </rPh>
    <phoneticPr fontId="2"/>
  </si>
  <si>
    <t>申告決算書金額
（全体）</t>
    <rPh sb="0" eb="5">
      <t>シンコクケッサンショ</t>
    </rPh>
    <rPh sb="5" eb="7">
      <t>キンガク</t>
    </rPh>
    <phoneticPr fontId="2"/>
  </si>
  <si>
    <t>全体</t>
    <phoneticPr fontId="2"/>
  </si>
  <si>
    <t>・「(※)」が記載されている箇所については、赤枠の黄色ワッペンにて補足がございますので、ご確認上ご記入ください。</t>
    <phoneticPr fontId="2"/>
  </si>
  <si>
    <t>・本シートにおける「前事業年度」とは、報告対象となる年度の前年度を指します。</t>
    <phoneticPr fontId="2"/>
  </si>
  <si>
    <t>・本計算シートに関連する各種証憑はHP掲載の『事業化状況報告マニュアル』の内容に従って提出してください。</t>
    <phoneticPr fontId="2"/>
  </si>
  <si>
    <t>・本計算シートは必ずJグランツの専用フォーム「様式第12.事業化状況報告」より提出してください。</t>
    <rPh sb="1" eb="2">
      <t>ホン</t>
    </rPh>
    <rPh sb="2" eb="4">
      <t>ケイサン</t>
    </rPh>
    <rPh sb="8" eb="9">
      <t>カナラ</t>
    </rPh>
    <rPh sb="16" eb="18">
      <t>センヨウ</t>
    </rPh>
    <rPh sb="23" eb="26">
      <t>ヨウシキダイ</t>
    </rPh>
    <rPh sb="29" eb="32">
      <t>ジギョウカ</t>
    </rPh>
    <rPh sb="32" eb="34">
      <t>ジョウキョウ</t>
    </rPh>
    <rPh sb="34" eb="36">
      <t>ホウコク</t>
    </rPh>
    <rPh sb="39" eb="41">
      <t>テイシュツ</t>
    </rPh>
    <phoneticPr fontId="2"/>
  </si>
  <si>
    <t>・本計算シートは必ずJグランツの専用フォーム「様式第12.事業化状況報告」より提出してください。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</si>
</sst>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0_);[Red]\(#,##0\)"/>
    <numFmt numFmtId="177" formatCode="0&quot;名&quot;"/>
    <numFmt numFmtId="178" formatCode="_ * #,##0.0_ ;_ * \-#,##0.0_ ;_ * &quot;-&quot;_ ;_ @_ "/>
    <numFmt numFmtId="179" formatCode="0.0&quot;名&quot;"/>
    <numFmt numFmtId="180" formatCode="0_);[Red]\(0\)"/>
  </numFmts>
  <fonts count="44">
    <font>
      <sz val="11"/>
      <color theme="1"/>
      <name val="游ゴシック"/>
      <family val="2"/>
      <charset val="128"/>
      <scheme val="minor"/>
    </font>
    <font>
      <b/>
      <sz val="11"/>
      <color theme="1"/>
      <name val="游ゴシック"/>
      <family val="2"/>
      <charset val="128"/>
      <scheme val="minor"/>
    </font>
    <font>
      <sz val="6"/>
      <name val="游ゴシック"/>
      <family val="2"/>
      <charset val="128"/>
      <scheme val="minor"/>
    </font>
    <font>
      <sz val="11"/>
      <color theme="1"/>
      <name val="ＭＳ ゴシック"/>
      <family val="3"/>
      <charset val="128"/>
    </font>
    <font>
      <sz val="11"/>
      <name val="Arial"/>
      <family val="2"/>
    </font>
    <font>
      <b/>
      <sz val="11"/>
      <color theme="1"/>
      <name val="游ゴシック"/>
      <family val="3"/>
      <charset val="128"/>
      <scheme val="minor"/>
    </font>
    <font>
      <sz val="11"/>
      <color theme="1"/>
      <name val="游ゴシック"/>
      <family val="3"/>
      <charset val="128"/>
      <scheme val="minor"/>
    </font>
    <font>
      <sz val="11"/>
      <color theme="1"/>
      <name val="游ゴシック"/>
      <family val="3"/>
      <charset val="128"/>
    </font>
    <font>
      <sz val="11"/>
      <name val="游ゴシック"/>
      <family val="3"/>
      <charset val="128"/>
      <scheme val="minor"/>
    </font>
    <font>
      <sz val="11"/>
      <name val="游ゴシック"/>
      <family val="3"/>
      <charset val="128"/>
    </font>
    <font>
      <sz val="11"/>
      <name val="ＭＳ Ｐゴシック"/>
      <family val="3"/>
      <charset val="128"/>
    </font>
    <font>
      <b/>
      <sz val="12"/>
      <color theme="1"/>
      <name val="游ゴシック"/>
      <family val="3"/>
      <charset val="128"/>
    </font>
    <font>
      <b/>
      <sz val="14"/>
      <color theme="1"/>
      <name val="游ゴシック"/>
      <family val="3"/>
      <charset val="128"/>
    </font>
    <font>
      <b/>
      <sz val="12"/>
      <color theme="1"/>
      <name val="游ゴシック"/>
      <family val="3"/>
      <charset val="128"/>
      <scheme val="minor"/>
    </font>
    <font>
      <sz val="11"/>
      <color rgb="FFFF0000"/>
      <name val="游ゴシック"/>
      <family val="3"/>
      <charset val="128"/>
    </font>
    <font>
      <b/>
      <sz val="11"/>
      <color theme="1"/>
      <name val="游ゴシック"/>
      <family val="3"/>
      <charset val="128"/>
    </font>
    <font>
      <b/>
      <sz val="18"/>
      <color theme="1"/>
      <name val="游ゴシック"/>
      <family val="3"/>
      <charset val="128"/>
    </font>
    <font>
      <sz val="11"/>
      <color theme="1"/>
      <name val="游ゴシック"/>
      <family val="2"/>
      <charset val="128"/>
      <scheme val="minor"/>
    </font>
    <font>
      <b/>
      <sz val="11"/>
      <color rgb="FFFF0000"/>
      <name val="游ゴシック"/>
      <family val="3"/>
      <charset val="128"/>
    </font>
    <font>
      <b/>
      <sz val="11"/>
      <name val="游ゴシック"/>
      <family val="3"/>
      <charset val="128"/>
    </font>
    <font>
      <b/>
      <sz val="11"/>
      <color rgb="FFFF0000"/>
      <name val="游ゴシック"/>
      <family val="3"/>
      <charset val="128"/>
      <scheme val="minor"/>
    </font>
    <font>
      <sz val="11"/>
      <color theme="1"/>
      <name val="Calibri"/>
      <family val="2"/>
    </font>
    <font>
      <sz val="11"/>
      <color rgb="FF0070C0"/>
      <name val="游ゴシック"/>
      <family val="3"/>
      <charset val="128"/>
    </font>
    <font>
      <b/>
      <sz val="11"/>
      <name val="游ゴシック"/>
      <family val="3"/>
      <charset val="128"/>
      <scheme val="minor"/>
    </font>
    <font>
      <sz val="11"/>
      <color theme="1"/>
      <name val="游ゴシック"/>
      <family val="3"/>
    </font>
    <font>
      <sz val="12"/>
      <color indexed="81"/>
      <name val="Yu Gothic UI"/>
      <family val="3"/>
      <charset val="128"/>
    </font>
    <font>
      <b/>
      <sz val="11"/>
      <color rgb="FF0070C0"/>
      <name val="游ゴシック"/>
      <family val="3"/>
      <charset val="128"/>
    </font>
    <font>
      <sz val="10"/>
      <color theme="1"/>
      <name val="游ゴシック"/>
      <family val="3"/>
      <charset val="128"/>
    </font>
    <font>
      <b/>
      <sz val="11"/>
      <color rgb="FF0070C0"/>
      <name val="游ゴシック"/>
      <family val="3"/>
      <charset val="128"/>
      <scheme val="minor"/>
    </font>
    <font>
      <b/>
      <sz val="24"/>
      <color indexed="8"/>
      <name val="ＭＳ Ｐゴシック"/>
      <family val="3"/>
      <charset val="128"/>
    </font>
    <font>
      <sz val="10"/>
      <color theme="1"/>
      <name val="游ゴシック"/>
      <family val="3"/>
      <charset val="128"/>
      <scheme val="minor"/>
    </font>
    <font>
      <sz val="6"/>
      <name val="ＭＳ Ｐゴシック"/>
      <family val="3"/>
      <charset val="128"/>
    </font>
    <font>
      <b/>
      <sz val="11"/>
      <color theme="0"/>
      <name val="游ゴシック"/>
      <family val="3"/>
      <charset val="128"/>
    </font>
    <font>
      <b/>
      <sz val="18"/>
      <color rgb="FFFF0000"/>
      <name val="游ゴシック"/>
      <family val="3"/>
      <charset val="128"/>
    </font>
    <font>
      <sz val="11"/>
      <color theme="1"/>
      <name val="ＭＳ Ｐゴシック"/>
      <family val="3"/>
      <charset val="128"/>
    </font>
    <font>
      <sz val="11"/>
      <color theme="1"/>
      <name val="游ゴシック"/>
      <family val="2"/>
      <scheme val="minor"/>
    </font>
    <font>
      <b/>
      <sz val="16"/>
      <color theme="1"/>
      <name val="游ゴシック"/>
      <family val="3"/>
      <charset val="128"/>
      <scheme val="minor"/>
    </font>
    <font>
      <sz val="6"/>
      <name val="游ゴシック"/>
      <family val="3"/>
      <charset val="128"/>
      <scheme val="minor"/>
    </font>
    <font>
      <sz val="11"/>
      <color rgb="FF000000"/>
      <name val="Yu Gothic"/>
      <family val="3"/>
      <charset val="128"/>
    </font>
    <font>
      <u/>
      <sz val="11"/>
      <color rgb="FF000000"/>
      <name val="Yu Gothic"/>
      <family val="3"/>
      <charset val="128"/>
    </font>
    <font>
      <b/>
      <sz val="18"/>
      <name val="游ゴシック"/>
      <family val="3"/>
      <charset val="128"/>
    </font>
    <font>
      <sz val="11"/>
      <color rgb="FFFF0000"/>
      <name val="游ゴシック"/>
      <family val="3"/>
      <charset val="128"/>
      <scheme val="minor"/>
    </font>
    <font>
      <sz val="11"/>
      <color rgb="FF0070C0"/>
      <name val="游ゴシック"/>
      <family val="3"/>
      <charset val="128"/>
      <scheme val="minor"/>
    </font>
    <font>
      <b/>
      <sz val="11"/>
      <color theme="0" tint="-0.499984740745262"/>
      <name val="游ゴシック"/>
      <family val="3"/>
      <charset val="128"/>
      <scheme val="minor"/>
    </font>
  </fonts>
  <fills count="10">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99FFCC"/>
        <bgColor indexed="64"/>
      </patternFill>
    </fill>
    <fill>
      <patternFill patternType="solid">
        <fgColor rgb="FF0070C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14999847407452621"/>
        <bgColor indexed="64"/>
      </patternFill>
    </fill>
  </fills>
  <borders count="25">
    <border>
      <left/>
      <right/>
      <top/>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right/>
      <top/>
      <bottom style="thin">
        <color theme="1"/>
      </bottom>
      <diagonal/>
    </border>
    <border>
      <left style="thin">
        <color auto="1"/>
      </left>
      <right style="thin">
        <color auto="1"/>
      </right>
      <top style="thin">
        <color auto="1"/>
      </top>
      <bottom/>
      <diagonal/>
    </border>
    <border>
      <left style="thin">
        <color auto="1"/>
      </left>
      <right style="thin">
        <color auto="1"/>
      </right>
      <top style="thin">
        <color auto="1"/>
      </top>
      <bottom style="double">
        <color auto="1"/>
      </bottom>
      <diagonal/>
    </border>
    <border>
      <left style="thin">
        <color auto="1"/>
      </left>
      <right style="thin">
        <color auto="1"/>
      </right>
      <top/>
      <bottom style="thin">
        <color auto="1"/>
      </bottom>
      <diagonal/>
    </border>
    <border>
      <left style="thin">
        <color auto="1"/>
      </left>
      <right style="thin">
        <color auto="1"/>
      </right>
      <top style="double">
        <color auto="1"/>
      </top>
      <bottom style="double">
        <color auto="1"/>
      </bottom>
      <diagonal/>
    </border>
    <border>
      <left style="thin">
        <color auto="1"/>
      </left>
      <right style="thin">
        <color auto="1"/>
      </right>
      <top/>
      <bottom style="double">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auto="1"/>
      </left>
      <right style="thin">
        <color theme="1"/>
      </right>
      <top style="thin">
        <color auto="1"/>
      </top>
      <bottom style="thin">
        <color auto="1"/>
      </bottom>
      <diagonal/>
    </border>
    <border>
      <left/>
      <right style="thin">
        <color theme="1"/>
      </right>
      <top style="thin">
        <color auto="1"/>
      </top>
      <bottom style="thin">
        <color auto="1"/>
      </bottom>
      <diagonal/>
    </border>
    <border>
      <left/>
      <right/>
      <top style="thin">
        <color theme="1"/>
      </top>
      <bottom style="thin">
        <color auto="1"/>
      </bottom>
      <diagonal/>
    </border>
    <border>
      <left style="thin">
        <color indexed="64"/>
      </left>
      <right style="thin">
        <color indexed="64"/>
      </right>
      <top style="double">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diagonalUp="1">
      <left style="thin">
        <color auto="1"/>
      </left>
      <right style="thin">
        <color auto="1"/>
      </right>
      <top style="thin">
        <color auto="1"/>
      </top>
      <bottom style="thin">
        <color auto="1"/>
      </bottom>
      <diagonal style="thin">
        <color auto="1"/>
      </diagonal>
    </border>
  </borders>
  <cellStyleXfs count="7">
    <xf numFmtId="0" fontId="0" fillId="0" borderId="0">
      <alignment vertical="center"/>
    </xf>
    <xf numFmtId="176" fontId="10" fillId="0" borderId="0" applyBorder="0" applyProtection="0">
      <alignment vertical="center"/>
    </xf>
    <xf numFmtId="38" fontId="17" fillId="0" borderId="0" applyFont="0" applyFill="0" applyBorder="0" applyAlignment="0" applyProtection="0">
      <alignment vertical="center"/>
    </xf>
    <xf numFmtId="9" fontId="17" fillId="0" borderId="0" applyFont="0" applyFill="0" applyBorder="0" applyAlignment="0" applyProtection="0">
      <alignment vertical="center"/>
    </xf>
    <xf numFmtId="0" fontId="21" fillId="0" borderId="0">
      <alignment vertical="center"/>
    </xf>
    <xf numFmtId="38" fontId="10" fillId="0" borderId="0" applyBorder="0" applyProtection="0">
      <alignment vertical="center"/>
    </xf>
    <xf numFmtId="0" fontId="35" fillId="0" borderId="0"/>
  </cellStyleXfs>
  <cellXfs count="140">
    <xf numFmtId="0" fontId="0" fillId="0" borderId="0" xfId="0">
      <alignment vertical="center"/>
    </xf>
    <xf numFmtId="0" fontId="0" fillId="0" borderId="0" xfId="0" applyAlignment="1">
      <alignment horizontal="center" vertical="center"/>
    </xf>
    <xf numFmtId="0" fontId="0" fillId="5" borderId="17" xfId="0" applyFill="1" applyBorder="1" applyAlignment="1">
      <alignment horizontal="center" vertical="center"/>
    </xf>
    <xf numFmtId="0" fontId="0" fillId="0" borderId="17" xfId="0" applyBorder="1">
      <alignment vertical="center"/>
    </xf>
    <xf numFmtId="31" fontId="0" fillId="0" borderId="17" xfId="0" applyNumberFormat="1" applyBorder="1">
      <alignment vertical="center"/>
    </xf>
    <xf numFmtId="0" fontId="0" fillId="0" borderId="17" xfId="0" applyBorder="1" applyAlignment="1">
      <alignment horizontal="center" vertical="center"/>
    </xf>
    <xf numFmtId="41" fontId="7" fillId="0" borderId="1" xfId="0" applyNumberFormat="1" applyFont="1" applyBorder="1" applyProtection="1">
      <alignment vertical="center"/>
      <protection locked="0"/>
    </xf>
    <xf numFmtId="41" fontId="7" fillId="0" borderId="10" xfId="0" applyNumberFormat="1" applyFont="1" applyBorder="1" applyProtection="1">
      <alignment vertical="center"/>
      <protection locked="0"/>
    </xf>
    <xf numFmtId="41" fontId="6" fillId="0" borderId="2" xfId="0" applyNumberFormat="1" applyFont="1" applyBorder="1" applyProtection="1">
      <alignment vertical="center"/>
      <protection locked="0"/>
    </xf>
    <xf numFmtId="41" fontId="6" fillId="0" borderId="13" xfId="0" applyNumberFormat="1" applyFont="1" applyBorder="1" applyProtection="1">
      <alignment vertical="center"/>
      <protection locked="0"/>
    </xf>
    <xf numFmtId="41" fontId="6" fillId="0" borderId="12" xfId="0" applyNumberFormat="1" applyFont="1" applyBorder="1" applyProtection="1">
      <alignment vertical="center"/>
      <protection locked="0"/>
    </xf>
    <xf numFmtId="41" fontId="6" fillId="0" borderId="16" xfId="0" applyNumberFormat="1" applyFont="1" applyBorder="1" applyProtection="1">
      <alignment vertical="center"/>
      <protection locked="0"/>
    </xf>
    <xf numFmtId="41" fontId="7" fillId="2" borderId="1" xfId="0" applyNumberFormat="1" applyFont="1" applyFill="1" applyBorder="1">
      <alignment vertical="center"/>
    </xf>
    <xf numFmtId="41" fontId="6" fillId="2" borderId="2" xfId="0" applyNumberFormat="1" applyFont="1" applyFill="1" applyBorder="1">
      <alignment vertical="center"/>
    </xf>
    <xf numFmtId="41" fontId="6" fillId="2" borderId="14" xfId="0" applyNumberFormat="1" applyFont="1" applyFill="1" applyBorder="1">
      <alignment vertical="center"/>
    </xf>
    <xf numFmtId="41" fontId="6" fillId="2" borderId="15" xfId="0" applyNumberFormat="1" applyFont="1" applyFill="1" applyBorder="1">
      <alignment vertical="center"/>
    </xf>
    <xf numFmtId="41" fontId="7" fillId="0" borderId="2" xfId="0" applyNumberFormat="1" applyFont="1" applyBorder="1" applyProtection="1">
      <alignment vertical="center"/>
      <protection locked="0"/>
    </xf>
    <xf numFmtId="41" fontId="7" fillId="0" borderId="13" xfId="0" applyNumberFormat="1" applyFont="1" applyBorder="1" applyProtection="1">
      <alignment vertical="center"/>
      <protection locked="0"/>
    </xf>
    <xf numFmtId="0" fontId="9" fillId="0" borderId="1" xfId="0" applyFont="1" applyBorder="1" applyAlignment="1" applyProtection="1">
      <alignment horizontal="left" vertical="center"/>
      <protection locked="0"/>
    </xf>
    <xf numFmtId="177" fontId="7" fillId="0" borderId="2" xfId="0" applyNumberFormat="1" applyFont="1" applyBorder="1" applyProtection="1">
      <alignment vertical="center"/>
      <protection locked="0"/>
    </xf>
    <xf numFmtId="0" fontId="7" fillId="0" borderId="0" xfId="0" applyFont="1">
      <alignment vertical="center"/>
    </xf>
    <xf numFmtId="0" fontId="11" fillId="0" borderId="0" xfId="0" applyFont="1">
      <alignment vertical="center"/>
    </xf>
    <xf numFmtId="0" fontId="7" fillId="0" borderId="0" xfId="0" applyFont="1" applyAlignment="1">
      <alignment horizontal="left" vertical="center"/>
    </xf>
    <xf numFmtId="0" fontId="15" fillId="0" borderId="0" xfId="0" applyFont="1">
      <alignment vertical="center"/>
    </xf>
    <xf numFmtId="0" fontId="18" fillId="0" borderId="0" xfId="0" applyFont="1">
      <alignment vertical="center"/>
    </xf>
    <xf numFmtId="0" fontId="12" fillId="4" borderId="0" xfId="0" applyFont="1" applyFill="1" applyAlignment="1">
      <alignment horizontal="left" vertical="center"/>
    </xf>
    <xf numFmtId="0" fontId="0" fillId="4" borderId="0" xfId="0" applyFill="1">
      <alignment vertical="center"/>
    </xf>
    <xf numFmtId="0" fontId="7" fillId="3" borderId="2" xfId="0" applyFont="1" applyFill="1" applyBorder="1" applyAlignment="1">
      <alignment horizontal="left" vertical="center" indent="1"/>
    </xf>
    <xf numFmtId="0" fontId="7" fillId="0" borderId="4" xfId="0" applyFont="1" applyBorder="1">
      <alignment vertical="center"/>
    </xf>
    <xf numFmtId="0" fontId="7" fillId="0" borderId="1" xfId="0" applyFont="1" applyBorder="1" applyAlignment="1">
      <alignment horizontal="left" vertical="center" indent="1"/>
    </xf>
    <xf numFmtId="0" fontId="7" fillId="3" borderId="12" xfId="0" applyFont="1" applyFill="1" applyBorder="1">
      <alignment vertical="center"/>
    </xf>
    <xf numFmtId="0" fontId="15" fillId="3" borderId="12" xfId="0" applyFont="1" applyFill="1" applyBorder="1" applyAlignment="1">
      <alignment horizontal="center" vertical="center"/>
    </xf>
    <xf numFmtId="0" fontId="7" fillId="0" borderId="2" xfId="0" applyFont="1" applyBorder="1">
      <alignment vertical="center"/>
    </xf>
    <xf numFmtId="0" fontId="7" fillId="4" borderId="0" xfId="0" applyFont="1" applyFill="1">
      <alignment vertical="center"/>
    </xf>
    <xf numFmtId="0" fontId="6" fillId="0" borderId="0" xfId="0" applyFont="1">
      <alignment vertical="center"/>
    </xf>
    <xf numFmtId="0" fontId="6" fillId="3" borderId="2" xfId="0" applyFont="1" applyFill="1" applyBorder="1" applyAlignment="1">
      <alignment horizontal="center" vertical="center"/>
    </xf>
    <xf numFmtId="0" fontId="5" fillId="3" borderId="2" xfId="0" applyFont="1" applyFill="1" applyBorder="1" applyAlignment="1">
      <alignment horizontal="center" vertical="center"/>
    </xf>
    <xf numFmtId="0" fontId="6" fillId="0" borderId="2" xfId="0" applyFont="1" applyBorder="1">
      <alignment vertical="center"/>
    </xf>
    <xf numFmtId="0" fontId="6" fillId="0" borderId="12" xfId="0" applyFont="1" applyBorder="1">
      <alignment vertical="center"/>
    </xf>
    <xf numFmtId="0" fontId="13" fillId="0" borderId="0" xfId="0" applyFont="1">
      <alignment vertical="center"/>
    </xf>
    <xf numFmtId="0" fontId="6" fillId="0" borderId="0" xfId="0" applyFont="1" applyAlignment="1">
      <alignment horizontal="center" vertical="center"/>
    </xf>
    <xf numFmtId="0" fontId="6" fillId="2" borderId="14" xfId="0" applyFont="1" applyFill="1" applyBorder="1">
      <alignment vertical="center"/>
    </xf>
    <xf numFmtId="0" fontId="6" fillId="0" borderId="3" xfId="0" applyFont="1" applyBorder="1">
      <alignment vertical="center"/>
    </xf>
    <xf numFmtId="0" fontId="6" fillId="3" borderId="2" xfId="0" applyFont="1" applyFill="1" applyBorder="1">
      <alignment vertical="center"/>
    </xf>
    <xf numFmtId="0" fontId="6" fillId="2" borderId="15" xfId="0" applyFont="1" applyFill="1" applyBorder="1">
      <alignment vertical="center"/>
    </xf>
    <xf numFmtId="0" fontId="6" fillId="0" borderId="16" xfId="0" applyFont="1" applyBorder="1">
      <alignment vertical="center"/>
    </xf>
    <xf numFmtId="0" fontId="9" fillId="3" borderId="1" xfId="0" applyFont="1" applyFill="1" applyBorder="1" applyAlignment="1">
      <alignment horizontal="center" vertical="center"/>
    </xf>
    <xf numFmtId="0" fontId="6" fillId="0" borderId="2" xfId="0" applyFont="1" applyBorder="1" applyAlignment="1">
      <alignment vertical="center" wrapText="1"/>
    </xf>
    <xf numFmtId="10" fontId="6" fillId="0" borderId="0" xfId="3" applyNumberFormat="1" applyFont="1" applyFill="1" applyBorder="1" applyProtection="1">
      <alignment vertical="center"/>
    </xf>
    <xf numFmtId="178" fontId="6" fillId="0" borderId="2" xfId="0" applyNumberFormat="1" applyFont="1" applyBorder="1" applyProtection="1">
      <alignment vertical="center"/>
      <protection locked="0"/>
    </xf>
    <xf numFmtId="0" fontId="7" fillId="0" borderId="2" xfId="2" applyNumberFormat="1" applyFont="1" applyFill="1" applyBorder="1" applyAlignment="1" applyProtection="1">
      <alignment horizontal="center" vertical="center"/>
      <protection locked="0"/>
    </xf>
    <xf numFmtId="0" fontId="7" fillId="0" borderId="0" xfId="0" applyFont="1" applyAlignment="1">
      <alignment horizontal="right" vertical="center"/>
    </xf>
    <xf numFmtId="0" fontId="24" fillId="0" borderId="0" xfId="0" applyFont="1">
      <alignment vertical="center"/>
    </xf>
    <xf numFmtId="0" fontId="27" fillId="0" borderId="1" xfId="0" applyFont="1" applyBorder="1" applyAlignment="1">
      <alignment horizontal="left" vertical="center" indent="1"/>
    </xf>
    <xf numFmtId="41" fontId="24" fillId="0" borderId="0" xfId="0" applyNumberFormat="1" applyFont="1">
      <alignment vertical="center"/>
    </xf>
    <xf numFmtId="41" fontId="0" fillId="0" borderId="0" xfId="0" applyNumberFormat="1">
      <alignment vertical="center"/>
    </xf>
    <xf numFmtId="41" fontId="0" fillId="0" borderId="20" xfId="0" applyNumberFormat="1" applyBorder="1">
      <alignment vertical="center"/>
    </xf>
    <xf numFmtId="0" fontId="34" fillId="0" borderId="0" xfId="0" applyFont="1">
      <alignment vertical="center"/>
    </xf>
    <xf numFmtId="0" fontId="20" fillId="0" borderId="0" xfId="0" applyFont="1" applyAlignment="1">
      <alignment horizontal="left" vertical="center"/>
    </xf>
    <xf numFmtId="0" fontId="6" fillId="0" borderId="2" xfId="0" applyFont="1" applyBorder="1" applyAlignment="1">
      <alignment horizontal="left" vertical="center" indent="1"/>
    </xf>
    <xf numFmtId="0" fontId="6" fillId="0" borderId="12" xfId="0" applyFont="1" applyBorder="1" applyAlignment="1">
      <alignment horizontal="left" vertical="center" indent="1"/>
    </xf>
    <xf numFmtId="0" fontId="6" fillId="2" borderId="21" xfId="0" applyFont="1" applyFill="1" applyBorder="1">
      <alignment vertical="center"/>
    </xf>
    <xf numFmtId="41" fontId="6" fillId="2" borderId="21" xfId="0" applyNumberFormat="1" applyFont="1" applyFill="1" applyBorder="1">
      <alignment vertical="center"/>
    </xf>
    <xf numFmtId="0" fontId="6" fillId="2" borderId="2" xfId="0" applyFont="1" applyFill="1" applyBorder="1">
      <alignment vertical="center"/>
    </xf>
    <xf numFmtId="0" fontId="6" fillId="0" borderId="13" xfId="0" applyFont="1" applyBorder="1">
      <alignment vertical="center"/>
    </xf>
    <xf numFmtId="0" fontId="32" fillId="6" borderId="2" xfId="0" applyFont="1" applyFill="1" applyBorder="1" applyAlignment="1">
      <alignment horizontal="left" vertical="center" indent="1"/>
    </xf>
    <xf numFmtId="0" fontId="26" fillId="0" borderId="2" xfId="0" applyFont="1" applyBorder="1" applyAlignment="1">
      <alignment horizontal="left" vertical="center" indent="1"/>
    </xf>
    <xf numFmtId="0" fontId="26" fillId="0" borderId="13" xfId="0" applyFont="1" applyBorder="1" applyAlignment="1">
      <alignment horizontal="left" vertical="center" indent="1"/>
    </xf>
    <xf numFmtId="0" fontId="7" fillId="2" borderId="14" xfId="0" applyFont="1" applyFill="1" applyBorder="1" applyAlignment="1">
      <alignment horizontal="left" vertical="center" indent="1"/>
    </xf>
    <xf numFmtId="41" fontId="7" fillId="2" borderId="14" xfId="0" applyNumberFormat="1" applyFont="1" applyFill="1" applyBorder="1">
      <alignment vertical="center"/>
    </xf>
    <xf numFmtId="0" fontId="32" fillId="0" borderId="0" xfId="0" applyFont="1" applyAlignment="1">
      <alignment horizontal="left" vertical="center" indent="1"/>
    </xf>
    <xf numFmtId="41" fontId="7" fillId="0" borderId="0" xfId="0" applyNumberFormat="1" applyFont="1">
      <alignment vertical="center"/>
    </xf>
    <xf numFmtId="0" fontId="20" fillId="0" borderId="3" xfId="0" applyFont="1" applyBorder="1">
      <alignment vertical="center"/>
    </xf>
    <xf numFmtId="0" fontId="20" fillId="0" borderId="3" xfId="0" applyFont="1" applyBorder="1" applyAlignment="1">
      <alignment vertical="center" wrapText="1"/>
    </xf>
    <xf numFmtId="0" fontId="20" fillId="0" borderId="0" xfId="0" applyFont="1">
      <alignment vertical="center"/>
    </xf>
    <xf numFmtId="0" fontId="20" fillId="0" borderId="0" xfId="0" applyFont="1" applyAlignment="1">
      <alignment vertical="center" wrapText="1"/>
    </xf>
    <xf numFmtId="0" fontId="23" fillId="3" borderId="2" xfId="0" applyFont="1" applyFill="1" applyBorder="1" applyAlignment="1">
      <alignment horizontal="center" vertical="center"/>
    </xf>
    <xf numFmtId="179" fontId="6" fillId="0" borderId="2" xfId="0" applyNumberFormat="1" applyFont="1" applyBorder="1" applyAlignment="1" applyProtection="1">
      <alignment horizontal="right" vertical="center"/>
      <protection locked="0"/>
    </xf>
    <xf numFmtId="0" fontId="8" fillId="0" borderId="0" xfId="0" applyFont="1">
      <alignment vertical="center"/>
    </xf>
    <xf numFmtId="0" fontId="16" fillId="0" borderId="0" xfId="0" applyFont="1">
      <alignment vertical="center"/>
    </xf>
    <xf numFmtId="0" fontId="36" fillId="0" borderId="0" xfId="6" applyFont="1"/>
    <xf numFmtId="0" fontId="35" fillId="0" borderId="0" xfId="6"/>
    <xf numFmtId="0" fontId="35" fillId="0" borderId="0" xfId="6" applyAlignment="1">
      <alignment horizontal="center"/>
    </xf>
    <xf numFmtId="0" fontId="5" fillId="0" borderId="0" xfId="6" applyFont="1"/>
    <xf numFmtId="0" fontId="6" fillId="0" borderId="0" xfId="6" applyFont="1"/>
    <xf numFmtId="180" fontId="5" fillId="7" borderId="22" xfId="6" applyNumberFormat="1" applyFont="1" applyFill="1" applyBorder="1" applyProtection="1">
      <protection locked="0"/>
    </xf>
    <xf numFmtId="0" fontId="5" fillId="0" borderId="0" xfId="6" applyFont="1" applyAlignment="1">
      <alignment horizontal="center"/>
    </xf>
    <xf numFmtId="0" fontId="5" fillId="0" borderId="0" xfId="6" applyFont="1" applyAlignment="1">
      <alignment horizontal="right"/>
    </xf>
    <xf numFmtId="0" fontId="38" fillId="0" borderId="0" xfId="6" applyFont="1"/>
    <xf numFmtId="180" fontId="5" fillId="8" borderId="22" xfId="6" applyNumberFormat="1" applyFont="1" applyFill="1" applyBorder="1"/>
    <xf numFmtId="31" fontId="7" fillId="0" borderId="2" xfId="0" applyNumberFormat="1" applyFont="1" applyBorder="1" applyProtection="1">
      <alignment vertical="center"/>
      <protection locked="0"/>
    </xf>
    <xf numFmtId="0" fontId="7" fillId="2" borderId="2" xfId="2" applyNumberFormat="1" applyFont="1" applyFill="1" applyBorder="1" applyAlignment="1" applyProtection="1">
      <alignment horizontal="center" vertical="center"/>
    </xf>
    <xf numFmtId="0" fontId="20" fillId="0" borderId="11" xfId="0" applyFont="1" applyBorder="1">
      <alignment vertical="center"/>
    </xf>
    <xf numFmtId="31" fontId="7" fillId="2" borderId="2" xfId="0" applyNumberFormat="1" applyFont="1" applyFill="1" applyBorder="1">
      <alignment vertical="center"/>
    </xf>
    <xf numFmtId="0" fontId="9" fillId="0" borderId="2" xfId="0" applyFont="1" applyBorder="1" applyAlignment="1">
      <alignment horizontal="center" vertical="center"/>
    </xf>
    <xf numFmtId="0" fontId="14" fillId="4" borderId="0" xfId="0" applyFont="1" applyFill="1" applyAlignment="1">
      <alignment horizontal="center" vertical="center"/>
    </xf>
    <xf numFmtId="0" fontId="41" fillId="4" borderId="0" xfId="0" applyFont="1" applyFill="1" applyAlignment="1">
      <alignment horizontal="center" vertical="center"/>
    </xf>
    <xf numFmtId="0" fontId="9" fillId="0" borderId="0" xfId="0" applyFont="1" applyAlignment="1">
      <alignment horizontal="center" vertical="center"/>
    </xf>
    <xf numFmtId="178" fontId="6" fillId="2" borderId="2" xfId="0" applyNumberFormat="1" applyFont="1" applyFill="1" applyBorder="1">
      <alignment vertical="center"/>
    </xf>
    <xf numFmtId="179" fontId="6" fillId="2" borderId="2" xfId="0" applyNumberFormat="1" applyFont="1" applyFill="1" applyBorder="1" applyAlignment="1">
      <alignment horizontal="right" vertical="center"/>
    </xf>
    <xf numFmtId="41" fontId="6" fillId="0" borderId="0" xfId="0" applyNumberFormat="1" applyFont="1" applyAlignment="1">
      <alignment horizontal="center" vertical="center"/>
    </xf>
    <xf numFmtId="179" fontId="0" fillId="0" borderId="0" xfId="0" applyNumberFormat="1" applyAlignment="1">
      <alignment horizontal="center" vertical="center"/>
    </xf>
    <xf numFmtId="41" fontId="7" fillId="2" borderId="2" xfId="0" applyNumberFormat="1" applyFont="1" applyFill="1" applyBorder="1">
      <alignment vertical="center"/>
    </xf>
    <xf numFmtId="41" fontId="7" fillId="2" borderId="13" xfId="0" applyNumberFormat="1" applyFont="1" applyFill="1" applyBorder="1">
      <alignment vertical="center"/>
    </xf>
    <xf numFmtId="31" fontId="7" fillId="0" borderId="12" xfId="0" applyNumberFormat="1" applyFont="1" applyBorder="1" applyProtection="1">
      <alignment vertical="center"/>
      <protection locked="0"/>
    </xf>
    <xf numFmtId="31" fontId="7" fillId="0" borderId="14" xfId="0" applyNumberFormat="1" applyFont="1" applyBorder="1" applyProtection="1">
      <alignment vertical="center"/>
      <protection locked="0"/>
    </xf>
    <xf numFmtId="31" fontId="7" fillId="2" borderId="12" xfId="0" applyNumberFormat="1" applyFont="1" applyFill="1" applyBorder="1">
      <alignment vertical="center"/>
    </xf>
    <xf numFmtId="0" fontId="6" fillId="0" borderId="24" xfId="0" applyFont="1" applyBorder="1">
      <alignment vertical="center"/>
    </xf>
    <xf numFmtId="10" fontId="6" fillId="2" borderId="2" xfId="3" applyNumberFormat="1" applyFont="1" applyFill="1" applyBorder="1" applyProtection="1">
      <alignment vertical="center"/>
    </xf>
    <xf numFmtId="0" fontId="0" fillId="0" borderId="0" xfId="0" applyAlignment="1">
      <alignment vertical="center" wrapText="1"/>
    </xf>
    <xf numFmtId="180" fontId="43" fillId="9" borderId="22" xfId="6" applyNumberFormat="1" applyFont="1" applyFill="1" applyBorder="1"/>
    <xf numFmtId="31" fontId="7" fillId="0" borderId="4" xfId="0" applyNumberFormat="1" applyFont="1" applyBorder="1">
      <alignment vertical="center"/>
    </xf>
    <xf numFmtId="41" fontId="0" fillId="0" borderId="0" xfId="0" applyNumberFormat="1" applyAlignment="1">
      <alignment horizontal="center" vertical="center"/>
    </xf>
    <xf numFmtId="0" fontId="5" fillId="0" borderId="0" xfId="0" applyFont="1" applyAlignment="1">
      <alignment horizontal="center" vertical="center"/>
    </xf>
    <xf numFmtId="41" fontId="0" fillId="0" borderId="0" xfId="0" applyNumberFormat="1" applyAlignment="1" applyProtection="1">
      <alignment horizontal="center" vertical="center"/>
      <protection locked="0"/>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19" fillId="3" borderId="9" xfId="0" applyFont="1" applyFill="1" applyBorder="1" applyAlignment="1">
      <alignment horizontal="center" vertical="center"/>
    </xf>
    <xf numFmtId="0" fontId="9" fillId="3" borderId="7" xfId="0" applyFont="1" applyFill="1" applyBorder="1" applyAlignment="1">
      <alignment horizontal="center" vertical="center"/>
    </xf>
    <xf numFmtId="177" fontId="7" fillId="2" borderId="6" xfId="0" applyNumberFormat="1" applyFont="1" applyFill="1" applyBorder="1">
      <alignment vertical="center"/>
    </xf>
    <xf numFmtId="177" fontId="7" fillId="2" borderId="19" xfId="0" applyNumberFormat="1" applyFont="1" applyFill="1" applyBorder="1">
      <alignment vertical="center"/>
    </xf>
    <xf numFmtId="0" fontId="7" fillId="0" borderId="23" xfId="0" applyFont="1" applyBorder="1" applyAlignment="1">
      <alignment horizontal="center" vertical="center"/>
    </xf>
    <xf numFmtId="0" fontId="7" fillId="0" borderId="0" xfId="0" applyFont="1" applyAlignment="1">
      <alignment horizontal="center" vertical="center"/>
    </xf>
    <xf numFmtId="41" fontId="7" fillId="0" borderId="8" xfId="0" applyNumberFormat="1" applyFont="1" applyBorder="1" applyProtection="1">
      <alignment vertical="center"/>
      <protection locked="0"/>
    </xf>
    <xf numFmtId="41" fontId="7" fillId="0" borderId="7" xfId="0" applyNumberFormat="1" applyFont="1" applyBorder="1" applyProtection="1">
      <alignment vertical="center"/>
      <protection locked="0"/>
    </xf>
    <xf numFmtId="41" fontId="7" fillId="0" borderId="1" xfId="0" applyNumberFormat="1" applyFont="1" applyBorder="1" applyProtection="1">
      <alignment vertical="center"/>
      <protection locked="0"/>
    </xf>
    <xf numFmtId="41" fontId="7" fillId="2" borderId="8" xfId="0" applyNumberFormat="1" applyFont="1" applyFill="1" applyBorder="1">
      <alignment vertical="center"/>
    </xf>
    <xf numFmtId="41" fontId="7" fillId="2" borderId="7" xfId="0" applyNumberFormat="1" applyFont="1" applyFill="1" applyBorder="1">
      <alignment vertical="center"/>
    </xf>
    <xf numFmtId="41" fontId="7" fillId="2" borderId="1" xfId="0" applyNumberFormat="1" applyFont="1" applyFill="1" applyBorder="1">
      <alignment vertical="center"/>
    </xf>
    <xf numFmtId="0" fontId="7" fillId="3" borderId="5" xfId="0" applyFont="1" applyFill="1" applyBorder="1" applyAlignment="1">
      <alignment horizontal="center" vertical="center"/>
    </xf>
    <xf numFmtId="0" fontId="7" fillId="3" borderId="18" xfId="0" applyFont="1" applyFill="1" applyBorder="1" applyAlignment="1">
      <alignment horizontal="center" vertical="center"/>
    </xf>
    <xf numFmtId="0" fontId="7" fillId="0" borderId="2" xfId="0" applyFont="1" applyBorder="1" applyProtection="1">
      <alignment vertical="center"/>
      <protection locked="0"/>
    </xf>
    <xf numFmtId="0" fontId="33" fillId="0" borderId="23" xfId="0" applyFont="1" applyBorder="1" applyAlignment="1">
      <alignment horizontal="center" vertical="center"/>
    </xf>
    <xf numFmtId="0" fontId="7" fillId="4" borderId="2" xfId="0" applyFont="1" applyFill="1" applyBorder="1">
      <alignment vertical="center"/>
    </xf>
    <xf numFmtId="0" fontId="7" fillId="0" borderId="5" xfId="2" applyNumberFormat="1" applyFont="1" applyFill="1" applyBorder="1" applyAlignment="1" applyProtection="1">
      <alignment horizontal="center" vertical="center"/>
      <protection locked="0"/>
    </xf>
    <xf numFmtId="0" fontId="7" fillId="0" borderId="2" xfId="2" applyNumberFormat="1" applyFont="1" applyFill="1" applyBorder="1" applyAlignment="1" applyProtection="1">
      <alignment horizontal="center" vertical="center"/>
      <protection locked="0"/>
    </xf>
    <xf numFmtId="0" fontId="7" fillId="2" borderId="5" xfId="2" applyNumberFormat="1" applyFont="1" applyFill="1" applyBorder="1" applyAlignment="1" applyProtection="1">
      <alignment horizontal="center" vertical="center"/>
    </xf>
    <xf numFmtId="0" fontId="7" fillId="2" borderId="2" xfId="2" applyNumberFormat="1" applyFont="1" applyFill="1" applyBorder="1" applyAlignment="1" applyProtection="1">
      <alignment horizontal="center" vertical="center"/>
    </xf>
  </cellXfs>
  <cellStyles count="7">
    <cellStyle name="Excel Built-in Comma [0]" xfId="1" xr:uid="{358DC8C6-48A3-4595-BB4B-A7BDEE9936DB}"/>
    <cellStyle name="Excel Built-in Comma [0] 2" xfId="5" xr:uid="{0515199E-7B8D-4A92-A9F7-A3787C0BD0A7}"/>
    <cellStyle name="パーセント" xfId="3" builtinId="5"/>
    <cellStyle name="桁区切り" xfId="2" builtinId="6"/>
    <cellStyle name="標準" xfId="0" builtinId="0"/>
    <cellStyle name="標準 2" xfId="6" xr:uid="{D2B4D569-1D48-4D61-AFAF-C73F4FE3F59D}"/>
    <cellStyle name="標準 4 2" xfId="4" xr:uid="{77A70F07-6F13-4489-847B-049BFBF16578}"/>
  </cellStyles>
  <dxfs count="16">
    <dxf>
      <font>
        <b/>
        <i val="0"/>
        <color rgb="FFFF0000"/>
      </font>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499984740745262"/>
        </patternFill>
      </fill>
    </dxf>
    <dxf>
      <fill>
        <patternFill>
          <bgColor rgb="FFFFFFCC"/>
        </patternFill>
      </fill>
    </dxf>
    <dxf>
      <fill>
        <patternFill>
          <bgColor theme="0" tint="-0.499984740745262"/>
        </patternFill>
      </fill>
    </dxf>
    <dxf>
      <font>
        <b/>
        <i val="0"/>
        <color rgb="FFFF0000"/>
      </font>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499984740745262"/>
        </patternFill>
      </fill>
    </dxf>
    <dxf>
      <fill>
        <patternFill>
          <bgColor rgb="FFFFFFCC"/>
        </patternFill>
      </fill>
    </dxf>
  </dxfs>
  <tableStyles count="0" defaultTableStyle="TableStyleMedium2" defaultPivotStyle="PivotStyleLight16"/>
  <colors>
    <mruColors>
      <color rgb="FFFFFFCC"/>
      <color rgb="FFCDFFE6"/>
      <color rgb="FF99FFCC"/>
      <color rgb="FF66FFFF"/>
      <color rgb="FFFFFF09"/>
      <color rgb="FFFFCCCC"/>
      <color rgb="FFE9DEFE"/>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4</xdr:col>
      <xdr:colOff>129954</xdr:colOff>
      <xdr:row>74</xdr:row>
      <xdr:rowOff>248738</xdr:rowOff>
    </xdr:from>
    <xdr:to>
      <xdr:col>8</xdr:col>
      <xdr:colOff>894190</xdr:colOff>
      <xdr:row>83</xdr:row>
      <xdr:rowOff>243840</xdr:rowOff>
    </xdr:to>
    <xdr:sp macro="" textlink="">
      <xdr:nvSpPr>
        <xdr:cNvPr id="104" name="正方形/長方形 1">
          <a:extLst>
            <a:ext uri="{FF2B5EF4-FFF2-40B4-BE49-F238E27FC236}">
              <a16:creationId xmlns:a16="http://schemas.microsoft.com/office/drawing/2014/main" id="{DDACC627-CA38-43EF-A080-0BCEC215BE9B}"/>
            </a:ext>
          </a:extLst>
        </xdr:cNvPr>
        <xdr:cNvSpPr/>
      </xdr:nvSpPr>
      <xdr:spPr>
        <a:xfrm>
          <a:off x="8381503" y="24993031"/>
          <a:ext cx="6075459" cy="2790483"/>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⑩ 従業員数について</a:t>
          </a:r>
        </a:p>
        <a:p>
          <a:pPr algn="l"/>
          <a:r>
            <a:rPr kumimoji="1" lang="ja-JP" altLang="en-US" sz="1100">
              <a:solidFill>
                <a:schemeClr val="tx1"/>
              </a:solidFill>
            </a:rPr>
            <a:t>本項目では、一人当たりの付加価値額算出のために、以下の手順で補助事業に係る従業員数を記入してください。（本シート上部の損益計算書部分に記入した従業員数と相違しても構いません。）</a:t>
          </a:r>
          <a:endParaRPr kumimoji="1" lang="en-US" altLang="ja-JP" sz="1100">
            <a:solidFill>
              <a:schemeClr val="tx1"/>
            </a:solidFill>
          </a:endParaRPr>
        </a:p>
        <a:p>
          <a:pPr algn="l"/>
          <a:endParaRPr kumimoji="1" lang="ja-JP" altLang="en-US" sz="1100">
            <a:solidFill>
              <a:schemeClr val="tx1"/>
            </a:solidFill>
          </a:endParaRPr>
        </a:p>
        <a:p>
          <a:pPr algn="l"/>
          <a:r>
            <a:rPr kumimoji="1" lang="ja-JP" altLang="en-US" sz="1100">
              <a:solidFill>
                <a:schemeClr val="tx1"/>
              </a:solidFill>
            </a:rPr>
            <a:t>・正社員に準じた労働形態である場合には、従業員数に含めてください。その場合、勤務時間により人数を調整してください。（</a:t>
          </a:r>
          <a:r>
            <a:rPr kumimoji="1" lang="en-US" altLang="ja-JP" sz="1100">
              <a:solidFill>
                <a:schemeClr val="tx1"/>
              </a:solidFill>
            </a:rPr>
            <a:t>4</a:t>
          </a:r>
          <a:r>
            <a:rPr kumimoji="1" lang="ja-JP" altLang="en-US" sz="1100">
              <a:solidFill>
                <a:schemeClr val="tx1"/>
              </a:solidFill>
            </a:rPr>
            <a:t>時間勤務パート</a:t>
          </a:r>
          <a:r>
            <a:rPr kumimoji="1" lang="en-US" altLang="ja-JP" sz="1100">
              <a:solidFill>
                <a:schemeClr val="tx1"/>
              </a:solidFill>
            </a:rPr>
            <a:t>2</a:t>
          </a:r>
          <a:r>
            <a:rPr kumimoji="1" lang="ja-JP" altLang="en-US" sz="1100">
              <a:solidFill>
                <a:schemeClr val="tx1"/>
              </a:solidFill>
            </a:rPr>
            <a:t>名→従業員数を</a:t>
          </a:r>
          <a:r>
            <a:rPr kumimoji="1" lang="en-US" altLang="ja-JP" sz="1100">
              <a:solidFill>
                <a:schemeClr val="tx1"/>
              </a:solidFill>
            </a:rPr>
            <a:t>1</a:t>
          </a:r>
          <a:r>
            <a:rPr kumimoji="1" lang="ja-JP" altLang="en-US" sz="1100">
              <a:solidFill>
                <a:schemeClr val="tx1"/>
              </a:solidFill>
            </a:rPr>
            <a:t>名分のように調整）</a:t>
          </a:r>
        </a:p>
        <a:p>
          <a:pPr algn="l"/>
          <a:r>
            <a:rPr kumimoji="1" lang="ja-JP" altLang="en-US" sz="1100">
              <a:solidFill>
                <a:schemeClr val="tx1"/>
              </a:solidFill>
            </a:rPr>
            <a:t>・派遣労働者や短時間労働者に係る経費を人件費に算入した場合は、従業員数に加える必要があります。（勤務時間によって調整してください。）</a:t>
          </a:r>
        </a:p>
        <a:p>
          <a:pPr algn="l"/>
          <a:r>
            <a:rPr kumimoji="1" lang="ja-JP" altLang="en-US" sz="1100">
              <a:solidFill>
                <a:schemeClr val="tx1"/>
              </a:solidFill>
            </a:rPr>
            <a:t>・常勤役員も従業員数に含みます。</a:t>
          </a:r>
        </a:p>
      </xdr:txBody>
    </xdr:sp>
    <xdr:clientData/>
  </xdr:twoCellAnchor>
  <xdr:twoCellAnchor>
    <xdr:from>
      <xdr:col>4</xdr:col>
      <xdr:colOff>123729</xdr:colOff>
      <xdr:row>70</xdr:row>
      <xdr:rowOff>283845</xdr:rowOff>
    </xdr:from>
    <xdr:to>
      <xdr:col>8</xdr:col>
      <xdr:colOff>884386</xdr:colOff>
      <xdr:row>73</xdr:row>
      <xdr:rowOff>298339</xdr:rowOff>
    </xdr:to>
    <xdr:sp macro="" textlink="">
      <xdr:nvSpPr>
        <xdr:cNvPr id="125" name="正方形/長方形 5">
          <a:extLst>
            <a:ext uri="{FF2B5EF4-FFF2-40B4-BE49-F238E27FC236}">
              <a16:creationId xmlns:a16="http://schemas.microsoft.com/office/drawing/2014/main" id="{A242B366-5993-4C84-9B42-9362052BC25A}"/>
            </a:ext>
          </a:extLst>
        </xdr:cNvPr>
        <xdr:cNvSpPr/>
      </xdr:nvSpPr>
      <xdr:spPr>
        <a:xfrm>
          <a:off x="8375278" y="23785747"/>
          <a:ext cx="6071880" cy="946288"/>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生産性向上の状況確認に関して</a:t>
          </a:r>
          <a:endParaRPr kumimoji="1" lang="en-US" altLang="ja-JP" sz="1200" b="1">
            <a:solidFill>
              <a:schemeClr val="tx1"/>
            </a:solidFill>
          </a:endParaRPr>
        </a:p>
        <a:p>
          <a:pPr algn="l"/>
          <a:r>
            <a:rPr kumimoji="1" lang="ja-JP" altLang="en-US" sz="1100" b="0">
              <a:solidFill>
                <a:schemeClr val="tx1"/>
              </a:solidFill>
            </a:rPr>
            <a:t>・比較対象の事業について：</a:t>
          </a:r>
          <a:r>
            <a:rPr kumimoji="1" lang="ja-JP" altLang="en-US" sz="1100" b="0" u="sng">
              <a:solidFill>
                <a:schemeClr val="tx1"/>
              </a:solidFill>
            </a:rPr>
            <a:t>対象会社（事業）分を対象</a:t>
          </a:r>
          <a:r>
            <a:rPr kumimoji="1" lang="ja-JP" altLang="en-US" sz="1100" b="0">
              <a:solidFill>
                <a:schemeClr val="tx1"/>
              </a:solidFill>
            </a:rPr>
            <a:t>として比較します。全社＝補助事業であれば、全社が対象となります。</a:t>
          </a:r>
          <a:endParaRPr kumimoji="1" lang="en-US" altLang="ja-JP" sz="1100" b="0">
            <a:solidFill>
              <a:schemeClr val="tx1"/>
            </a:solidFill>
          </a:endParaRPr>
        </a:p>
      </xdr:txBody>
    </xdr:sp>
    <xdr:clientData/>
  </xdr:twoCellAnchor>
  <xdr:twoCellAnchor>
    <xdr:from>
      <xdr:col>4</xdr:col>
      <xdr:colOff>81645</xdr:colOff>
      <xdr:row>45</xdr:row>
      <xdr:rowOff>285752</xdr:rowOff>
    </xdr:from>
    <xdr:to>
      <xdr:col>8</xdr:col>
      <xdr:colOff>851487</xdr:colOff>
      <xdr:row>50</xdr:row>
      <xdr:rowOff>107156</xdr:rowOff>
    </xdr:to>
    <xdr:sp macro="" textlink="">
      <xdr:nvSpPr>
        <xdr:cNvPr id="98" name="正方形/長方形 7">
          <a:extLst>
            <a:ext uri="{FF2B5EF4-FFF2-40B4-BE49-F238E27FC236}">
              <a16:creationId xmlns:a16="http://schemas.microsoft.com/office/drawing/2014/main" id="{B88AA103-EA95-4838-B788-467A0A7DBAE7}"/>
            </a:ext>
          </a:extLst>
        </xdr:cNvPr>
        <xdr:cNvSpPr/>
      </xdr:nvSpPr>
      <xdr:spPr>
        <a:xfrm>
          <a:off x="8409216" y="15784288"/>
          <a:ext cx="5641200" cy="1386225"/>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給与総支給額について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㊸青色申告特別控除前の所得金額</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81644</xdr:colOff>
      <xdr:row>52</xdr:row>
      <xdr:rowOff>297659</xdr:rowOff>
    </xdr:from>
    <xdr:to>
      <xdr:col>8</xdr:col>
      <xdr:colOff>851486</xdr:colOff>
      <xdr:row>58</xdr:row>
      <xdr:rowOff>0</xdr:rowOff>
    </xdr:to>
    <xdr:sp macro="" textlink="">
      <xdr:nvSpPr>
        <xdr:cNvPr id="99" name="正方形/長方形 9">
          <a:extLst>
            <a:ext uri="{FF2B5EF4-FFF2-40B4-BE49-F238E27FC236}">
              <a16:creationId xmlns:a16="http://schemas.microsoft.com/office/drawing/2014/main" id="{E2959C6A-D209-4D3E-B491-30F350AC3B31}"/>
            </a:ext>
          </a:extLst>
        </xdr:cNvPr>
        <xdr:cNvSpPr/>
      </xdr:nvSpPr>
      <xdr:spPr>
        <a:xfrm>
          <a:off x="8409215" y="17986945"/>
          <a:ext cx="5641200" cy="158012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人件費について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⑲福利厚生費</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・法定福利費</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106138</xdr:colOff>
      <xdr:row>61</xdr:row>
      <xdr:rowOff>0</xdr:rowOff>
    </xdr:from>
    <xdr:to>
      <xdr:col>8</xdr:col>
      <xdr:colOff>875980</xdr:colOff>
      <xdr:row>67</xdr:row>
      <xdr:rowOff>263979</xdr:rowOff>
    </xdr:to>
    <xdr:sp macro="" textlink="">
      <xdr:nvSpPr>
        <xdr:cNvPr id="100" name="正方形/長方形 10">
          <a:extLst>
            <a:ext uri="{FF2B5EF4-FFF2-40B4-BE49-F238E27FC236}">
              <a16:creationId xmlns:a16="http://schemas.microsoft.com/office/drawing/2014/main" id="{101C32FF-ACCB-4681-A516-FEEB63FEA073}"/>
            </a:ext>
          </a:extLst>
        </xdr:cNvPr>
        <xdr:cNvSpPr/>
      </xdr:nvSpPr>
      <xdr:spPr>
        <a:xfrm>
          <a:off x="8433709" y="20505964"/>
          <a:ext cx="5641200" cy="2141765"/>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減価償却費について</a:t>
          </a:r>
        </a:p>
        <a:p>
          <a:pPr algn="l"/>
          <a:r>
            <a:rPr kumimoji="1" lang="ja-JP" altLang="en-US" sz="1100">
              <a:solidFill>
                <a:schemeClr val="tx1"/>
              </a:solidFill>
            </a:rPr>
            <a:t>以下の項目を全て含んだ総額を記載してください。該当がない場合は</a:t>
          </a:r>
          <a:r>
            <a:rPr kumimoji="1" lang="en-US" altLang="ja-JP" sz="1100">
              <a:solidFill>
                <a:schemeClr val="tx1"/>
              </a:solidFill>
            </a:rPr>
            <a:t>0</a:t>
          </a:r>
          <a:r>
            <a:rPr kumimoji="1" lang="ja-JP" altLang="en-US" sz="1100">
              <a:solidFill>
                <a:schemeClr val="tx1"/>
              </a:solidFill>
            </a:rPr>
            <a:t>を記入してください。</a:t>
          </a:r>
        </a:p>
        <a:p>
          <a:pPr algn="l"/>
          <a:r>
            <a:rPr kumimoji="1" lang="ja-JP" altLang="en-US" sz="1100">
              <a:solidFill>
                <a:schemeClr val="tx1"/>
              </a:solidFill>
            </a:rPr>
            <a:t>・青色申告決算書の「</a:t>
          </a:r>
          <a:r>
            <a:rPr kumimoji="1" lang="ja-JP" altLang="en-US" sz="1100">
              <a:solidFill>
                <a:srgbClr val="0070C0"/>
              </a:solidFill>
            </a:rPr>
            <a:t>⑱減価償却費</a:t>
          </a:r>
          <a:r>
            <a:rPr kumimoji="1" lang="ja-JP" altLang="en-US" sz="1100">
              <a:solidFill>
                <a:schemeClr val="tx1"/>
              </a:solidFill>
            </a:rPr>
            <a:t>」</a:t>
          </a:r>
        </a:p>
        <a:p>
          <a:pPr algn="l"/>
          <a:r>
            <a:rPr kumimoji="1" lang="ja-JP" altLang="en-US" sz="1100">
              <a:solidFill>
                <a:schemeClr val="tx1"/>
              </a:solidFill>
            </a:rPr>
            <a:t>・リース料</a:t>
          </a:r>
          <a:endParaRPr kumimoji="1" lang="en-US" altLang="ja-JP" sz="1100">
            <a:solidFill>
              <a:schemeClr val="tx1"/>
            </a:solidFill>
          </a:endParaRPr>
        </a:p>
        <a:p>
          <a:pPr algn="l"/>
          <a:r>
            <a:rPr kumimoji="1" lang="ja-JP" altLang="en-US" sz="1100">
              <a:solidFill>
                <a:schemeClr val="tx1"/>
              </a:solidFill>
            </a:rPr>
            <a:t>・繰延資産償却</a:t>
          </a:r>
        </a:p>
        <a:p>
          <a:pPr algn="l"/>
          <a:r>
            <a:rPr kumimoji="1" lang="en-US" altLang="ja-JP" sz="1100">
              <a:solidFill>
                <a:schemeClr val="tx1"/>
              </a:solidFill>
            </a:rPr>
            <a:t>※</a:t>
          </a:r>
          <a:r>
            <a:rPr kumimoji="1" lang="ja-JP" altLang="en-US" sz="1100">
              <a:solidFill>
                <a:schemeClr val="tx1"/>
              </a:solidFill>
            </a:rPr>
            <a:t>リース料には、地代・家賃以外の賃借料を含めてください。</a:t>
          </a:r>
        </a:p>
        <a:p>
          <a:pPr algn="l"/>
          <a:r>
            <a:rPr kumimoji="1" lang="ja-JP" altLang="en-US" sz="1100">
              <a:solidFill>
                <a:schemeClr val="tx1"/>
              </a:solidFill>
            </a:rPr>
            <a:t>（賃借料から地代・家賃を除けない場合は含みません。）</a:t>
          </a:r>
        </a:p>
      </xdr:txBody>
    </xdr:sp>
    <xdr:clientData/>
  </xdr:twoCellAnchor>
  <xdr:twoCellAnchor>
    <xdr:from>
      <xdr:col>5</xdr:col>
      <xdr:colOff>1704975</xdr:colOff>
      <xdr:row>0</xdr:row>
      <xdr:rowOff>58430</xdr:rowOff>
    </xdr:from>
    <xdr:to>
      <xdr:col>6</xdr:col>
      <xdr:colOff>629055</xdr:colOff>
      <xdr:row>1</xdr:row>
      <xdr:rowOff>66674</xdr:rowOff>
    </xdr:to>
    <xdr:sp macro="" textlink="">
      <xdr:nvSpPr>
        <xdr:cNvPr id="3" name="正方形/長方形 2">
          <a:extLst>
            <a:ext uri="{FF2B5EF4-FFF2-40B4-BE49-F238E27FC236}">
              <a16:creationId xmlns:a16="http://schemas.microsoft.com/office/drawing/2014/main" id="{8F491360-9703-472F-912D-C03DD5E99C77}"/>
            </a:ext>
          </a:extLst>
        </xdr:cNvPr>
        <xdr:cNvSpPr/>
      </xdr:nvSpPr>
      <xdr:spPr>
        <a:xfrm>
          <a:off x="10620375" y="58430"/>
          <a:ext cx="876705" cy="246369"/>
        </a:xfrm>
        <a:prstGeom prst="rect">
          <a:avLst/>
        </a:prstGeom>
        <a:solidFill>
          <a:srgbClr val="99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kern="1200">
              <a:solidFill>
                <a:sysClr val="windowText" lastClr="000000"/>
              </a:solidFill>
            </a:rPr>
            <a:t>1</a:t>
          </a:r>
          <a:r>
            <a:rPr kumimoji="1" lang="ja-JP" altLang="en-US" sz="1400" b="1" kern="1200">
              <a:solidFill>
                <a:sysClr val="windowText" lastClr="000000"/>
              </a:solidFill>
            </a:rPr>
            <a:t>回目用</a:t>
          </a:r>
        </a:p>
      </xdr:txBody>
    </xdr:sp>
    <xdr:clientData/>
  </xdr:twoCellAnchor>
  <xdr:twoCellAnchor>
    <xdr:from>
      <xdr:col>3</xdr:col>
      <xdr:colOff>152400</xdr:colOff>
      <xdr:row>4</xdr:row>
      <xdr:rowOff>0</xdr:rowOff>
    </xdr:from>
    <xdr:to>
      <xdr:col>6</xdr:col>
      <xdr:colOff>577295</xdr:colOff>
      <xdr:row>4</xdr:row>
      <xdr:rowOff>236202</xdr:rowOff>
    </xdr:to>
    <xdr:grpSp>
      <xdr:nvGrpSpPr>
        <xdr:cNvPr id="2" name="グループ化 1">
          <a:extLst>
            <a:ext uri="{FF2B5EF4-FFF2-40B4-BE49-F238E27FC236}">
              <a16:creationId xmlns:a16="http://schemas.microsoft.com/office/drawing/2014/main" id="{AAD2D88C-E7F4-4286-B57C-A5347E1A5796}"/>
            </a:ext>
          </a:extLst>
        </xdr:cNvPr>
        <xdr:cNvGrpSpPr/>
      </xdr:nvGrpSpPr>
      <xdr:grpSpPr>
        <a:xfrm>
          <a:off x="5853953" y="932329"/>
          <a:ext cx="5597530" cy="236202"/>
          <a:chOff x="7478959" y="973667"/>
          <a:chExt cx="5620566" cy="243956"/>
        </a:xfrm>
      </xdr:grpSpPr>
      <xdr:sp macro="" textlink="">
        <xdr:nvSpPr>
          <xdr:cNvPr id="6" name="正方形/長方形 172">
            <a:extLst>
              <a:ext uri="{FF2B5EF4-FFF2-40B4-BE49-F238E27FC236}">
                <a16:creationId xmlns:a16="http://schemas.microsoft.com/office/drawing/2014/main" id="{2E2DFAEF-AC2C-3043-A864-D515854F1FA6}"/>
              </a:ext>
            </a:extLst>
          </xdr:cNvPr>
          <xdr:cNvSpPr/>
        </xdr:nvSpPr>
        <xdr:spPr>
          <a:xfrm>
            <a:off x="8887127" y="973667"/>
            <a:ext cx="765670" cy="243956"/>
          </a:xfrm>
          <a:prstGeom prst="rect">
            <a:avLst/>
          </a:prstGeom>
          <a:solidFill>
            <a:srgbClr val="FFFFCC"/>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入力必須</a:t>
            </a:r>
          </a:p>
        </xdr:txBody>
      </xdr:sp>
      <xdr:sp macro="" textlink="">
        <xdr:nvSpPr>
          <xdr:cNvPr id="8" name="正方形/長方形 7">
            <a:extLst>
              <a:ext uri="{FF2B5EF4-FFF2-40B4-BE49-F238E27FC236}">
                <a16:creationId xmlns:a16="http://schemas.microsoft.com/office/drawing/2014/main" id="{5B7F1E0E-7B7D-0DD3-FA19-1B17635DC8DA}"/>
              </a:ext>
            </a:extLst>
          </xdr:cNvPr>
          <xdr:cNvSpPr/>
        </xdr:nvSpPr>
        <xdr:spPr>
          <a:xfrm>
            <a:off x="11358442" y="973667"/>
            <a:ext cx="808983" cy="243956"/>
          </a:xfrm>
          <a:prstGeom prst="rect">
            <a:avLst/>
          </a:prstGeom>
          <a:solidFill>
            <a:schemeClr val="accent5">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自動反映</a:t>
            </a:r>
            <a:endParaRPr kumimoji="1" lang="ja-JP" altLang="en-US" sz="1100" kern="1200">
              <a:solidFill>
                <a:schemeClr val="tx1"/>
              </a:solidFill>
            </a:endParaRPr>
          </a:p>
        </xdr:txBody>
      </xdr:sp>
      <xdr:sp macro="" textlink="">
        <xdr:nvSpPr>
          <xdr:cNvPr id="9" name="正方形/長方形 172">
            <a:extLst>
              <a:ext uri="{FF2B5EF4-FFF2-40B4-BE49-F238E27FC236}">
                <a16:creationId xmlns:a16="http://schemas.microsoft.com/office/drawing/2014/main" id="{76666C59-CB09-9131-2BA4-5B24C6D86089}"/>
              </a:ext>
            </a:extLst>
          </xdr:cNvPr>
          <xdr:cNvSpPr/>
        </xdr:nvSpPr>
        <xdr:spPr>
          <a:xfrm>
            <a:off x="7478959" y="973667"/>
            <a:ext cx="1497543" cy="243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セル色ごとの凡例：</a:t>
            </a:r>
          </a:p>
        </xdr:txBody>
      </xdr:sp>
      <xdr:sp macro="" textlink="">
        <xdr:nvSpPr>
          <xdr:cNvPr id="10" name="正方形/長方形 9">
            <a:extLst>
              <a:ext uri="{FF2B5EF4-FFF2-40B4-BE49-F238E27FC236}">
                <a16:creationId xmlns:a16="http://schemas.microsoft.com/office/drawing/2014/main" id="{7D449CD8-29E4-7195-47CE-5C9001666C17}"/>
              </a:ext>
            </a:extLst>
          </xdr:cNvPr>
          <xdr:cNvSpPr/>
        </xdr:nvSpPr>
        <xdr:spPr>
          <a:xfrm>
            <a:off x="9767561" y="973667"/>
            <a:ext cx="1477147" cy="243956"/>
          </a:xfrm>
          <a:prstGeom prst="rect">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任意もしくは入力済</a:t>
            </a:r>
            <a:endParaRPr kumimoji="1" lang="ja-JP" altLang="en-US" sz="1100" kern="1200">
              <a:solidFill>
                <a:schemeClr val="tx1"/>
              </a:solidFill>
            </a:endParaRPr>
          </a:p>
        </xdr:txBody>
      </xdr:sp>
      <xdr:sp macro="" textlink="">
        <xdr:nvSpPr>
          <xdr:cNvPr id="11" name="正方形/長方形 10">
            <a:extLst>
              <a:ext uri="{FF2B5EF4-FFF2-40B4-BE49-F238E27FC236}">
                <a16:creationId xmlns:a16="http://schemas.microsoft.com/office/drawing/2014/main" id="{212A74AD-D3B2-7483-A3F8-14F49EB6115A}"/>
              </a:ext>
            </a:extLst>
          </xdr:cNvPr>
          <xdr:cNvSpPr/>
        </xdr:nvSpPr>
        <xdr:spPr>
          <a:xfrm>
            <a:off x="12290967" y="973667"/>
            <a:ext cx="808558" cy="243956"/>
          </a:xfrm>
          <a:prstGeom prst="rect">
            <a:avLst/>
          </a:prstGeom>
          <a:solidFill>
            <a:schemeClr val="bg1">
              <a:lumMod val="5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chemeClr val="tx1"/>
                </a:solidFill>
                <a:effectLst/>
                <a:latin typeface="+mn-lt"/>
                <a:ea typeface="+mn-ea"/>
                <a:cs typeface="+mn-cs"/>
              </a:rPr>
              <a:t>入力不要</a:t>
            </a:r>
            <a:endParaRPr kumimoji="1" lang="ja-JP" altLang="en-US" sz="1100" kern="1200">
              <a:solidFill>
                <a:schemeClr val="tx1"/>
              </a:solidFill>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129954</xdr:colOff>
      <xdr:row>74</xdr:row>
      <xdr:rowOff>248738</xdr:rowOff>
    </xdr:from>
    <xdr:to>
      <xdr:col>8</xdr:col>
      <xdr:colOff>894190</xdr:colOff>
      <xdr:row>83</xdr:row>
      <xdr:rowOff>243840</xdr:rowOff>
    </xdr:to>
    <xdr:sp macro="" textlink="">
      <xdr:nvSpPr>
        <xdr:cNvPr id="2" name="正方形/長方形 1">
          <a:extLst>
            <a:ext uri="{FF2B5EF4-FFF2-40B4-BE49-F238E27FC236}">
              <a16:creationId xmlns:a16="http://schemas.microsoft.com/office/drawing/2014/main" id="{809197F5-DAC1-410C-BCD3-0649C8B5EE4C}"/>
            </a:ext>
          </a:extLst>
        </xdr:cNvPr>
        <xdr:cNvSpPr/>
      </xdr:nvSpPr>
      <xdr:spPr>
        <a:xfrm>
          <a:off x="8391939" y="25229003"/>
          <a:ext cx="6069661" cy="2831647"/>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⑩ 従業員数について</a:t>
          </a:r>
        </a:p>
        <a:p>
          <a:pPr algn="l"/>
          <a:r>
            <a:rPr kumimoji="1" lang="ja-JP" altLang="en-US" sz="1100">
              <a:solidFill>
                <a:schemeClr val="tx1"/>
              </a:solidFill>
            </a:rPr>
            <a:t>本項目では、一人当たりの付加価値額算出のために、以下の手順で補助事業に係る従業員数を記入してください。（本シート上部の損益計算書部分に記入した従業員数と相違しても構いません。）</a:t>
          </a:r>
          <a:endParaRPr kumimoji="1" lang="en-US" altLang="ja-JP" sz="1100">
            <a:solidFill>
              <a:schemeClr val="tx1"/>
            </a:solidFill>
          </a:endParaRPr>
        </a:p>
        <a:p>
          <a:pPr algn="l"/>
          <a:endParaRPr kumimoji="1" lang="ja-JP" altLang="en-US" sz="1100">
            <a:solidFill>
              <a:schemeClr val="tx1"/>
            </a:solidFill>
          </a:endParaRPr>
        </a:p>
        <a:p>
          <a:pPr algn="l"/>
          <a:r>
            <a:rPr kumimoji="1" lang="ja-JP" altLang="en-US" sz="1100">
              <a:solidFill>
                <a:schemeClr val="tx1"/>
              </a:solidFill>
            </a:rPr>
            <a:t>・正社員に準じた労働形態である場合には、従業員数に含めてください。その場合、勤務時間により人数を調整してください。（</a:t>
          </a:r>
          <a:r>
            <a:rPr kumimoji="1" lang="en-US" altLang="ja-JP" sz="1100">
              <a:solidFill>
                <a:schemeClr val="tx1"/>
              </a:solidFill>
            </a:rPr>
            <a:t>4</a:t>
          </a:r>
          <a:r>
            <a:rPr kumimoji="1" lang="ja-JP" altLang="en-US" sz="1100">
              <a:solidFill>
                <a:schemeClr val="tx1"/>
              </a:solidFill>
            </a:rPr>
            <a:t>時間勤務パート</a:t>
          </a:r>
          <a:r>
            <a:rPr kumimoji="1" lang="en-US" altLang="ja-JP" sz="1100">
              <a:solidFill>
                <a:schemeClr val="tx1"/>
              </a:solidFill>
            </a:rPr>
            <a:t>2</a:t>
          </a:r>
          <a:r>
            <a:rPr kumimoji="1" lang="ja-JP" altLang="en-US" sz="1100">
              <a:solidFill>
                <a:schemeClr val="tx1"/>
              </a:solidFill>
            </a:rPr>
            <a:t>名→従業員数を</a:t>
          </a:r>
          <a:r>
            <a:rPr kumimoji="1" lang="en-US" altLang="ja-JP" sz="1100">
              <a:solidFill>
                <a:schemeClr val="tx1"/>
              </a:solidFill>
            </a:rPr>
            <a:t>1</a:t>
          </a:r>
          <a:r>
            <a:rPr kumimoji="1" lang="ja-JP" altLang="en-US" sz="1100">
              <a:solidFill>
                <a:schemeClr val="tx1"/>
              </a:solidFill>
            </a:rPr>
            <a:t>名分のように調整）</a:t>
          </a:r>
        </a:p>
        <a:p>
          <a:pPr algn="l"/>
          <a:r>
            <a:rPr kumimoji="1" lang="ja-JP" altLang="en-US" sz="1100">
              <a:solidFill>
                <a:schemeClr val="tx1"/>
              </a:solidFill>
            </a:rPr>
            <a:t>・派遣労働者や短時間労働者に係る経費を人件費に算入した場合は、従業員数に加える必要があります。（勤務時間によって調整してください。）</a:t>
          </a:r>
        </a:p>
        <a:p>
          <a:pPr algn="l"/>
          <a:r>
            <a:rPr kumimoji="1" lang="ja-JP" altLang="en-US" sz="1100">
              <a:solidFill>
                <a:schemeClr val="tx1"/>
              </a:solidFill>
            </a:rPr>
            <a:t>・常勤役員も従業員数に含みます。</a:t>
          </a:r>
        </a:p>
      </xdr:txBody>
    </xdr:sp>
    <xdr:clientData/>
  </xdr:twoCellAnchor>
  <xdr:twoCellAnchor>
    <xdr:from>
      <xdr:col>4</xdr:col>
      <xdr:colOff>123729</xdr:colOff>
      <xdr:row>70</xdr:row>
      <xdr:rowOff>283845</xdr:rowOff>
    </xdr:from>
    <xdr:to>
      <xdr:col>8</xdr:col>
      <xdr:colOff>884386</xdr:colOff>
      <xdr:row>73</xdr:row>
      <xdr:rowOff>298339</xdr:rowOff>
    </xdr:to>
    <xdr:sp macro="" textlink="">
      <xdr:nvSpPr>
        <xdr:cNvPr id="3" name="正方形/長方形 5">
          <a:extLst>
            <a:ext uri="{FF2B5EF4-FFF2-40B4-BE49-F238E27FC236}">
              <a16:creationId xmlns:a16="http://schemas.microsoft.com/office/drawing/2014/main" id="{75139881-E340-429E-B78A-EFEE6BF420D9}"/>
            </a:ext>
          </a:extLst>
        </xdr:cNvPr>
        <xdr:cNvSpPr/>
      </xdr:nvSpPr>
      <xdr:spPr>
        <a:xfrm>
          <a:off x="8383809" y="24014430"/>
          <a:ext cx="6066082" cy="95175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生産性向上の状況確認に関して</a:t>
          </a:r>
          <a:endParaRPr kumimoji="1" lang="en-US" altLang="ja-JP" sz="1200" b="1">
            <a:solidFill>
              <a:schemeClr val="tx1"/>
            </a:solidFill>
          </a:endParaRPr>
        </a:p>
        <a:p>
          <a:pPr algn="l"/>
          <a:r>
            <a:rPr kumimoji="1" lang="ja-JP" altLang="en-US" sz="1100" b="0">
              <a:solidFill>
                <a:schemeClr val="tx1"/>
              </a:solidFill>
            </a:rPr>
            <a:t>・比較対象の事業について：</a:t>
          </a:r>
          <a:r>
            <a:rPr kumimoji="1" lang="ja-JP" altLang="en-US" sz="1100" b="0" u="sng">
              <a:solidFill>
                <a:schemeClr val="tx1"/>
              </a:solidFill>
            </a:rPr>
            <a:t>対象会社（事業）分を対象</a:t>
          </a:r>
          <a:r>
            <a:rPr kumimoji="1" lang="ja-JP" altLang="en-US" sz="1100" b="0">
              <a:solidFill>
                <a:schemeClr val="tx1"/>
              </a:solidFill>
            </a:rPr>
            <a:t>として比較します。全社＝補助事業であれば、全社が対象となります。</a:t>
          </a:r>
          <a:endParaRPr kumimoji="1" lang="en-US" altLang="ja-JP" sz="1100" b="0">
            <a:solidFill>
              <a:schemeClr val="tx1"/>
            </a:solidFill>
          </a:endParaRPr>
        </a:p>
      </xdr:txBody>
    </xdr:sp>
    <xdr:clientData/>
  </xdr:twoCellAnchor>
  <xdr:twoCellAnchor>
    <xdr:from>
      <xdr:col>4</xdr:col>
      <xdr:colOff>81645</xdr:colOff>
      <xdr:row>45</xdr:row>
      <xdr:rowOff>285752</xdr:rowOff>
    </xdr:from>
    <xdr:to>
      <xdr:col>8</xdr:col>
      <xdr:colOff>851487</xdr:colOff>
      <xdr:row>50</xdr:row>
      <xdr:rowOff>107156</xdr:rowOff>
    </xdr:to>
    <xdr:sp macro="" textlink="">
      <xdr:nvSpPr>
        <xdr:cNvPr id="4" name="正方形/長方形 7">
          <a:extLst>
            <a:ext uri="{FF2B5EF4-FFF2-40B4-BE49-F238E27FC236}">
              <a16:creationId xmlns:a16="http://schemas.microsoft.com/office/drawing/2014/main" id="{AF57A0FF-7DDA-4A40-BC77-4D24C9E6AB3F}"/>
            </a:ext>
          </a:extLst>
        </xdr:cNvPr>
        <xdr:cNvSpPr/>
      </xdr:nvSpPr>
      <xdr:spPr>
        <a:xfrm>
          <a:off x="8341725" y="16150592"/>
          <a:ext cx="6077172" cy="139493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給与総支給額について</a:t>
          </a:r>
        </a:p>
        <a:p>
          <a:pPr algn="l"/>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㊸青色申告特別控除前の所得金額</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81644</xdr:colOff>
      <xdr:row>52</xdr:row>
      <xdr:rowOff>297659</xdr:rowOff>
    </xdr:from>
    <xdr:to>
      <xdr:col>8</xdr:col>
      <xdr:colOff>851486</xdr:colOff>
      <xdr:row>58</xdr:row>
      <xdr:rowOff>0</xdr:rowOff>
    </xdr:to>
    <xdr:sp macro="" textlink="">
      <xdr:nvSpPr>
        <xdr:cNvPr id="5" name="正方形/長方形 9">
          <a:extLst>
            <a:ext uri="{FF2B5EF4-FFF2-40B4-BE49-F238E27FC236}">
              <a16:creationId xmlns:a16="http://schemas.microsoft.com/office/drawing/2014/main" id="{E8CFEE1E-A59B-4DBE-AB68-59386D74D2EE}"/>
            </a:ext>
          </a:extLst>
        </xdr:cNvPr>
        <xdr:cNvSpPr/>
      </xdr:nvSpPr>
      <xdr:spPr>
        <a:xfrm>
          <a:off x="8341724" y="18364679"/>
          <a:ext cx="6077172" cy="159019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人件費について</a:t>
          </a:r>
        </a:p>
        <a:p>
          <a:pPr algn="l"/>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⑲福利厚生費</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・法定福利費</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106138</xdr:colOff>
      <xdr:row>61</xdr:row>
      <xdr:rowOff>0</xdr:rowOff>
    </xdr:from>
    <xdr:to>
      <xdr:col>8</xdr:col>
      <xdr:colOff>875980</xdr:colOff>
      <xdr:row>67</xdr:row>
      <xdr:rowOff>263979</xdr:rowOff>
    </xdr:to>
    <xdr:sp macro="" textlink="">
      <xdr:nvSpPr>
        <xdr:cNvPr id="6" name="正方形/長方形 10">
          <a:extLst>
            <a:ext uri="{FF2B5EF4-FFF2-40B4-BE49-F238E27FC236}">
              <a16:creationId xmlns:a16="http://schemas.microsoft.com/office/drawing/2014/main" id="{9BA25B16-2342-4B4D-8364-4E39750D127E}"/>
            </a:ext>
          </a:extLst>
        </xdr:cNvPr>
        <xdr:cNvSpPr/>
      </xdr:nvSpPr>
      <xdr:spPr>
        <a:xfrm>
          <a:off x="8362408" y="20897850"/>
          <a:ext cx="6077172" cy="214992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減価償却費について</a:t>
          </a:r>
        </a:p>
        <a:p>
          <a:pPr algn="l"/>
          <a:r>
            <a:rPr kumimoji="1" lang="ja-JP" altLang="en-US" sz="1100">
              <a:solidFill>
                <a:schemeClr val="tx1"/>
              </a:solidFill>
            </a:rPr>
            <a:t>以下の項目を全て含んだ総額を記載してください。該当がない場合は</a:t>
          </a:r>
          <a:r>
            <a:rPr kumimoji="1" lang="en-US" altLang="ja-JP" sz="1100">
              <a:solidFill>
                <a:schemeClr val="tx1"/>
              </a:solidFill>
            </a:rPr>
            <a:t>0</a:t>
          </a:r>
          <a:r>
            <a:rPr kumimoji="1" lang="ja-JP" altLang="en-US" sz="1100">
              <a:solidFill>
                <a:schemeClr val="tx1"/>
              </a:solidFill>
            </a:rPr>
            <a:t>を記入してください。</a:t>
          </a:r>
        </a:p>
        <a:p>
          <a:pPr algn="l"/>
          <a:r>
            <a:rPr kumimoji="1" lang="ja-JP" altLang="en-US" sz="1100">
              <a:solidFill>
                <a:schemeClr val="tx1"/>
              </a:solidFill>
            </a:rPr>
            <a:t>・青色申告決算書の「</a:t>
          </a:r>
          <a:r>
            <a:rPr kumimoji="1" lang="ja-JP" altLang="en-US" sz="1100">
              <a:solidFill>
                <a:srgbClr val="0070C0"/>
              </a:solidFill>
            </a:rPr>
            <a:t>⑱減価償却費</a:t>
          </a:r>
          <a:r>
            <a:rPr kumimoji="1" lang="ja-JP" altLang="en-US" sz="1100">
              <a:solidFill>
                <a:schemeClr val="tx1"/>
              </a:solidFill>
            </a:rPr>
            <a:t>」</a:t>
          </a:r>
        </a:p>
        <a:p>
          <a:pPr algn="l"/>
          <a:r>
            <a:rPr kumimoji="1" lang="ja-JP" altLang="en-US" sz="1100">
              <a:solidFill>
                <a:schemeClr val="tx1"/>
              </a:solidFill>
            </a:rPr>
            <a:t>・リース料</a:t>
          </a:r>
          <a:endParaRPr kumimoji="1" lang="en-US" altLang="ja-JP" sz="1100">
            <a:solidFill>
              <a:schemeClr val="tx1"/>
            </a:solidFill>
          </a:endParaRPr>
        </a:p>
        <a:p>
          <a:pPr algn="l"/>
          <a:r>
            <a:rPr kumimoji="1" lang="ja-JP" altLang="en-US" sz="1100">
              <a:solidFill>
                <a:schemeClr val="tx1"/>
              </a:solidFill>
            </a:rPr>
            <a:t>・繰延資産償却</a:t>
          </a:r>
        </a:p>
        <a:p>
          <a:pPr algn="l"/>
          <a:r>
            <a:rPr kumimoji="1" lang="en-US" altLang="ja-JP" sz="1100">
              <a:solidFill>
                <a:schemeClr val="tx1"/>
              </a:solidFill>
            </a:rPr>
            <a:t>※</a:t>
          </a:r>
          <a:r>
            <a:rPr kumimoji="1" lang="ja-JP" altLang="en-US" sz="1100">
              <a:solidFill>
                <a:schemeClr val="tx1"/>
              </a:solidFill>
            </a:rPr>
            <a:t>リース料には、地代・家賃以外の賃借料を含めてください。</a:t>
          </a:r>
        </a:p>
        <a:p>
          <a:pPr algn="l"/>
          <a:r>
            <a:rPr kumimoji="1" lang="ja-JP" altLang="en-US" sz="1100">
              <a:solidFill>
                <a:schemeClr val="tx1"/>
              </a:solidFill>
            </a:rPr>
            <a:t>（賃借料から地代・家賃を除けない場合は含みません。）</a:t>
          </a:r>
        </a:p>
      </xdr:txBody>
    </xdr:sp>
    <xdr:clientData/>
  </xdr:twoCellAnchor>
  <xdr:twoCellAnchor>
    <xdr:from>
      <xdr:col>5</xdr:col>
      <xdr:colOff>1704975</xdr:colOff>
      <xdr:row>0</xdr:row>
      <xdr:rowOff>58430</xdr:rowOff>
    </xdr:from>
    <xdr:to>
      <xdr:col>6</xdr:col>
      <xdr:colOff>629055</xdr:colOff>
      <xdr:row>1</xdr:row>
      <xdr:rowOff>66674</xdr:rowOff>
    </xdr:to>
    <xdr:sp macro="" textlink="">
      <xdr:nvSpPr>
        <xdr:cNvPr id="7" name="正方形/長方形 6">
          <a:extLst>
            <a:ext uri="{FF2B5EF4-FFF2-40B4-BE49-F238E27FC236}">
              <a16:creationId xmlns:a16="http://schemas.microsoft.com/office/drawing/2014/main" id="{42AB9C2A-46FA-4FB5-91EC-9518926F6326}"/>
            </a:ext>
          </a:extLst>
        </xdr:cNvPr>
        <xdr:cNvSpPr/>
      </xdr:nvSpPr>
      <xdr:spPr>
        <a:xfrm>
          <a:off x="10618470" y="54620"/>
          <a:ext cx="874800" cy="248274"/>
        </a:xfrm>
        <a:prstGeom prst="rect">
          <a:avLst/>
        </a:prstGeom>
        <a:solidFill>
          <a:srgbClr val="99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kern="1200">
              <a:solidFill>
                <a:sysClr val="windowText" lastClr="000000"/>
              </a:solidFill>
            </a:rPr>
            <a:t>2</a:t>
          </a:r>
          <a:r>
            <a:rPr kumimoji="1" lang="ja-JP" altLang="en-US" sz="1400" b="1" kern="1200">
              <a:solidFill>
                <a:sysClr val="windowText" lastClr="000000"/>
              </a:solidFill>
            </a:rPr>
            <a:t>回目用</a:t>
          </a:r>
        </a:p>
      </xdr:txBody>
    </xdr:sp>
    <xdr:clientData/>
  </xdr:twoCellAnchor>
  <xdr:twoCellAnchor>
    <xdr:from>
      <xdr:col>3</xdr:col>
      <xdr:colOff>152400</xdr:colOff>
      <xdr:row>4</xdr:row>
      <xdr:rowOff>0</xdr:rowOff>
    </xdr:from>
    <xdr:to>
      <xdr:col>6</xdr:col>
      <xdr:colOff>579200</xdr:colOff>
      <xdr:row>4</xdr:row>
      <xdr:rowOff>238107</xdr:rowOff>
    </xdr:to>
    <xdr:grpSp>
      <xdr:nvGrpSpPr>
        <xdr:cNvPr id="8" name="グループ化 7">
          <a:extLst>
            <a:ext uri="{FF2B5EF4-FFF2-40B4-BE49-F238E27FC236}">
              <a16:creationId xmlns:a16="http://schemas.microsoft.com/office/drawing/2014/main" id="{DEB53EDB-F14E-4D7F-9903-2A3BE46EE6C5}"/>
            </a:ext>
          </a:extLst>
        </xdr:cNvPr>
        <xdr:cNvGrpSpPr/>
      </xdr:nvGrpSpPr>
      <xdr:grpSpPr>
        <a:xfrm>
          <a:off x="5842552" y="960783"/>
          <a:ext cx="5595148" cy="238107"/>
          <a:chOff x="7478959" y="973667"/>
          <a:chExt cx="5620566" cy="243956"/>
        </a:xfrm>
      </xdr:grpSpPr>
      <xdr:sp macro="" textlink="">
        <xdr:nvSpPr>
          <xdr:cNvPr id="9" name="正方形/長方形 172">
            <a:extLst>
              <a:ext uri="{FF2B5EF4-FFF2-40B4-BE49-F238E27FC236}">
                <a16:creationId xmlns:a16="http://schemas.microsoft.com/office/drawing/2014/main" id="{01402431-2B8B-4B1E-6F05-EF4A6EFCACBA}"/>
              </a:ext>
            </a:extLst>
          </xdr:cNvPr>
          <xdr:cNvSpPr/>
        </xdr:nvSpPr>
        <xdr:spPr>
          <a:xfrm>
            <a:off x="8887127" y="973667"/>
            <a:ext cx="765670" cy="243956"/>
          </a:xfrm>
          <a:prstGeom prst="rect">
            <a:avLst/>
          </a:prstGeom>
          <a:solidFill>
            <a:srgbClr val="FFFFCC"/>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入力必須</a:t>
            </a:r>
          </a:p>
        </xdr:txBody>
      </xdr:sp>
      <xdr:sp macro="" textlink="">
        <xdr:nvSpPr>
          <xdr:cNvPr id="10" name="正方形/長方形 9">
            <a:extLst>
              <a:ext uri="{FF2B5EF4-FFF2-40B4-BE49-F238E27FC236}">
                <a16:creationId xmlns:a16="http://schemas.microsoft.com/office/drawing/2014/main" id="{A6D16B09-54DA-E8A3-9CAC-9C0902CC62A0}"/>
              </a:ext>
            </a:extLst>
          </xdr:cNvPr>
          <xdr:cNvSpPr/>
        </xdr:nvSpPr>
        <xdr:spPr>
          <a:xfrm>
            <a:off x="11358442" y="973667"/>
            <a:ext cx="808983" cy="243956"/>
          </a:xfrm>
          <a:prstGeom prst="rect">
            <a:avLst/>
          </a:prstGeom>
          <a:solidFill>
            <a:schemeClr val="accent5">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自動反映</a:t>
            </a:r>
            <a:endParaRPr kumimoji="1" lang="ja-JP" altLang="en-US" sz="1100" kern="1200">
              <a:solidFill>
                <a:schemeClr val="tx1"/>
              </a:solidFill>
            </a:endParaRPr>
          </a:p>
        </xdr:txBody>
      </xdr:sp>
      <xdr:sp macro="" textlink="">
        <xdr:nvSpPr>
          <xdr:cNvPr id="11" name="正方形/長方形 172">
            <a:extLst>
              <a:ext uri="{FF2B5EF4-FFF2-40B4-BE49-F238E27FC236}">
                <a16:creationId xmlns:a16="http://schemas.microsoft.com/office/drawing/2014/main" id="{421F44B9-DF4B-E6F8-63E2-464C55FBCA43}"/>
              </a:ext>
            </a:extLst>
          </xdr:cNvPr>
          <xdr:cNvSpPr/>
        </xdr:nvSpPr>
        <xdr:spPr>
          <a:xfrm>
            <a:off x="7478959" y="973667"/>
            <a:ext cx="1497543" cy="243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セル色ごとの凡例：</a:t>
            </a:r>
          </a:p>
        </xdr:txBody>
      </xdr:sp>
      <xdr:sp macro="" textlink="">
        <xdr:nvSpPr>
          <xdr:cNvPr id="12" name="正方形/長方形 11">
            <a:extLst>
              <a:ext uri="{FF2B5EF4-FFF2-40B4-BE49-F238E27FC236}">
                <a16:creationId xmlns:a16="http://schemas.microsoft.com/office/drawing/2014/main" id="{7908784E-CCB5-D29E-966D-59E7F3FD2BE7}"/>
              </a:ext>
            </a:extLst>
          </xdr:cNvPr>
          <xdr:cNvSpPr/>
        </xdr:nvSpPr>
        <xdr:spPr>
          <a:xfrm>
            <a:off x="9767561" y="973667"/>
            <a:ext cx="1477147" cy="243956"/>
          </a:xfrm>
          <a:prstGeom prst="rect">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任意もしくは入力済</a:t>
            </a:r>
            <a:endParaRPr kumimoji="1" lang="ja-JP" altLang="en-US" sz="1100" kern="1200">
              <a:solidFill>
                <a:schemeClr val="tx1"/>
              </a:solidFill>
            </a:endParaRPr>
          </a:p>
        </xdr:txBody>
      </xdr:sp>
      <xdr:sp macro="" textlink="">
        <xdr:nvSpPr>
          <xdr:cNvPr id="13" name="正方形/長方形 12">
            <a:extLst>
              <a:ext uri="{FF2B5EF4-FFF2-40B4-BE49-F238E27FC236}">
                <a16:creationId xmlns:a16="http://schemas.microsoft.com/office/drawing/2014/main" id="{73ED80A3-FEB6-441E-2936-E35E2CFC8CC7}"/>
              </a:ext>
            </a:extLst>
          </xdr:cNvPr>
          <xdr:cNvSpPr/>
        </xdr:nvSpPr>
        <xdr:spPr>
          <a:xfrm>
            <a:off x="12290967" y="973667"/>
            <a:ext cx="808558" cy="243956"/>
          </a:xfrm>
          <a:prstGeom prst="rect">
            <a:avLst/>
          </a:prstGeom>
          <a:solidFill>
            <a:schemeClr val="bg1">
              <a:lumMod val="5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chemeClr val="tx1"/>
                </a:solidFill>
                <a:effectLst/>
                <a:latin typeface="+mn-lt"/>
                <a:ea typeface="+mn-ea"/>
                <a:cs typeface="+mn-cs"/>
              </a:rPr>
              <a:t>入力不要</a:t>
            </a:r>
            <a:endParaRPr kumimoji="1" lang="ja-JP" altLang="en-US" sz="1100" kern="1200">
              <a:solidFill>
                <a:schemeClr val="tx1"/>
              </a:solidFill>
            </a:endParaRPr>
          </a:p>
        </xdr:txBody>
      </xdr:sp>
    </xdr:grp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A8CE1-9716-4FDE-8166-A40CF1D3489D}">
  <sheetPr codeName="Sheet1"/>
  <dimension ref="B2:L21"/>
  <sheetViews>
    <sheetView showGridLines="0" tabSelected="1" view="pageBreakPreview" zoomScaleNormal="100" zoomScaleSheetLayoutView="100" workbookViewId="0">
      <selection activeCell="D10" sqref="D10"/>
    </sheetView>
  </sheetViews>
  <sheetFormatPr defaultRowHeight="18"/>
  <cols>
    <col min="1" max="1" width="4.69921875" style="81" customWidth="1"/>
    <col min="2" max="2" width="8.796875" style="81"/>
    <col min="3" max="3" width="10.69921875" style="81" customWidth="1"/>
    <col min="4" max="4" width="8.796875" style="81"/>
    <col min="5" max="5" width="4.69921875" style="82" customWidth="1"/>
    <col min="6" max="6" width="8.796875" style="81"/>
    <col min="7" max="7" width="4.69921875" style="82" customWidth="1"/>
    <col min="8" max="8" width="8.796875" style="81"/>
    <col min="9" max="9" width="4.69921875" style="82" customWidth="1"/>
    <col min="10" max="11" width="8.796875" style="81"/>
    <col min="12" max="12" width="4.69921875" style="81" customWidth="1"/>
    <col min="13" max="16384" width="8.796875" style="81"/>
  </cols>
  <sheetData>
    <row r="2" spans="2:8" ht="26.4">
      <c r="B2" s="80" t="s">
        <v>100</v>
      </c>
    </row>
    <row r="4" spans="2:8">
      <c r="B4" s="81" t="s">
        <v>101</v>
      </c>
    </row>
    <row r="5" spans="2:8">
      <c r="B5" s="81" t="s">
        <v>117</v>
      </c>
    </row>
    <row r="7" spans="2:8">
      <c r="B7" s="83" t="s">
        <v>102</v>
      </c>
    </row>
    <row r="8" spans="2:8">
      <c r="B8" s="84" t="s">
        <v>103</v>
      </c>
    </row>
    <row r="9" spans="2:8" ht="12" customHeight="1" thickBot="1"/>
    <row r="10" spans="2:8" ht="18.600000000000001" thickBot="1">
      <c r="B10" s="83" t="s">
        <v>104</v>
      </c>
      <c r="C10" s="83"/>
      <c r="D10" s="85"/>
      <c r="E10" s="86" t="s">
        <v>105</v>
      </c>
      <c r="F10" s="85"/>
      <c r="G10" s="86" t="s">
        <v>106</v>
      </c>
      <c r="H10" s="83" t="s">
        <v>107</v>
      </c>
    </row>
    <row r="11" spans="2:8" ht="12" customHeight="1" thickBot="1"/>
    <row r="12" spans="2:8" ht="18.600000000000001" thickBot="1">
      <c r="B12" s="83" t="s">
        <v>108</v>
      </c>
      <c r="C12" s="83"/>
      <c r="D12" s="87"/>
      <c r="E12" s="86"/>
      <c r="F12" s="110">
        <v>12</v>
      </c>
      <c r="G12" s="86" t="s">
        <v>106</v>
      </c>
      <c r="H12" s="83" t="s">
        <v>107</v>
      </c>
    </row>
    <row r="15" spans="2:8">
      <c r="B15" s="83" t="s">
        <v>109</v>
      </c>
    </row>
    <row r="16" spans="2:8">
      <c r="B16" s="84" t="s">
        <v>110</v>
      </c>
    </row>
    <row r="17" spans="2:12">
      <c r="B17" s="88" t="s">
        <v>111</v>
      </c>
    </row>
    <row r="18" spans="2:12" ht="12" customHeight="1" thickBot="1"/>
    <row r="19" spans="2:12" ht="18.600000000000001" thickBot="1">
      <c r="B19" s="83" t="s">
        <v>112</v>
      </c>
      <c r="C19" s="83"/>
      <c r="D19" s="89" t="str">
        <f>IF(OR(F10="", F12=""), "", IF(OR(F12&lt;F10, AND(F12&gt;F10, F12=12), AND(F10=F12, F12=12)), D10+1, D10))</f>
        <v/>
      </c>
      <c r="E19" s="86" t="s">
        <v>105</v>
      </c>
      <c r="F19" s="89">
        <f>IF(F12="", "", IF(F12=12, 1, F12+1))</f>
        <v>1</v>
      </c>
      <c r="G19" s="86" t="s">
        <v>106</v>
      </c>
      <c r="H19" s="89" t="str">
        <f>IF(AND(D19&lt;&gt;"", F19&lt;&gt;""), 1, "")</f>
        <v/>
      </c>
      <c r="I19" s="86" t="s">
        <v>113</v>
      </c>
      <c r="J19" s="83" t="s">
        <v>114</v>
      </c>
      <c r="K19" s="83"/>
      <c r="L19" s="83"/>
    </row>
    <row r="20" spans="2:12" ht="12" customHeight="1" thickBot="1">
      <c r="B20" s="83"/>
      <c r="C20" s="83"/>
      <c r="D20" s="83"/>
      <c r="E20" s="86"/>
      <c r="F20" s="83"/>
      <c r="G20" s="86"/>
      <c r="H20" s="83"/>
      <c r="I20" s="86"/>
      <c r="J20" s="83"/>
      <c r="K20" s="83"/>
      <c r="L20" s="83"/>
    </row>
    <row r="21" spans="2:12" ht="18.600000000000001" thickBot="1">
      <c r="B21" s="83" t="s">
        <v>115</v>
      </c>
      <c r="C21" s="83"/>
      <c r="D21" s="89" t="str">
        <f>IF(OR(F10="", F12=""), "", IF(OR(F12&lt;F10, AND(F12&gt;F10, F12=12), AND(F10=F12, F12=12)), D10+2, D10+1))</f>
        <v/>
      </c>
      <c r="E21" s="86" t="s">
        <v>105</v>
      </c>
      <c r="F21" s="89">
        <f>IF(F12="", "", IF(F12=12, 1, F12+1))</f>
        <v>1</v>
      </c>
      <c r="G21" s="86" t="s">
        <v>106</v>
      </c>
      <c r="H21" s="89" t="str">
        <f>IF(AND(D21&lt;&gt;"", F21&lt;&gt;""), 1, "")</f>
        <v/>
      </c>
      <c r="I21" s="86" t="s">
        <v>113</v>
      </c>
      <c r="J21" s="83" t="s">
        <v>116</v>
      </c>
      <c r="K21" s="83"/>
      <c r="L21" s="83"/>
    </row>
  </sheetData>
  <sheetProtection algorithmName="SHA-512" hashValue="cWW/XrXLTSe9DihC5Auj66vRV/Sjv7taPZWIxrlqJPhkVgrcvG4zGWydBQbkvxsA7A8dHiSFLYBajOit7W6oVg==" saltValue="oaV4rXC1flbL89ne8i4MWQ==" spinCount="100000" sheet="1" objects="1" scenarios="1" selectLockedCells="1"/>
  <phoneticPr fontId="2"/>
  <dataValidations count="2">
    <dataValidation type="list" allowBlank="1" showInputMessage="1" showErrorMessage="1" sqref="D10" xr:uid="{EED2680F-F1CA-479B-9A42-86EEB5074A1E}">
      <formula1>"2026,2027"</formula1>
    </dataValidation>
    <dataValidation type="list" allowBlank="1" showInputMessage="1" showErrorMessage="1" sqref="F10 F12" xr:uid="{3C3789EE-8433-49B7-B8EE-47009547C6FE}">
      <formula1>"1,2,3,4,5,6,7,8,9,10,11,12"</formula1>
    </dataValidation>
  </dataValidations>
  <pageMargins left="0.7" right="0.7" top="0.75" bottom="0.75" header="0.3" footer="0.3"/>
  <pageSetup paperSize="9" scale="9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7B875-FC56-4FBE-9749-1C12D7D4DEE8}">
  <sheetPr codeName="Sheet2">
    <tabColor rgb="FFFFFF00"/>
  </sheetPr>
  <dimension ref="A1:O99"/>
  <sheetViews>
    <sheetView showGridLines="0" view="pageBreakPreview" zoomScale="85" zoomScaleNormal="85" zoomScaleSheetLayoutView="85" workbookViewId="0">
      <pane ySplit="8" topLeftCell="A9" activePane="bottomLeft" state="frozen"/>
      <selection activeCell="C20" sqref="C20"/>
      <selection pane="bottomLeft" activeCell="C12" sqref="C12:D12"/>
    </sheetView>
  </sheetViews>
  <sheetFormatPr defaultColWidth="9" defaultRowHeight="24.9" customHeight="1"/>
  <cols>
    <col min="1" max="1" width="2.8984375" style="20" customWidth="1"/>
    <col min="2" max="2" width="38.19921875" style="20" customWidth="1"/>
    <col min="3" max="4" width="33.59765625" style="20" customWidth="1"/>
    <col min="5" max="5" width="8.59765625" style="20" customWidth="1"/>
    <col min="6" max="6" width="25.59765625" style="20" customWidth="1"/>
    <col min="7" max="7" width="9.69921875" style="20" customWidth="1"/>
    <col min="8" max="8" width="25.59765625" style="20" customWidth="1"/>
    <col min="9" max="9" width="13.59765625" style="20" customWidth="1"/>
    <col min="10" max="10" width="11.296875" style="20" customWidth="1"/>
    <col min="11" max="11" width="4.69921875" style="20" customWidth="1"/>
    <col min="12" max="12" width="26.09765625" style="20" hidden="1" customWidth="1"/>
    <col min="13" max="13" width="58.296875" style="20" hidden="1" customWidth="1"/>
    <col min="14" max="14" width="9" style="20" bestFit="1" customWidth="1"/>
    <col min="15" max="15" width="11" style="20" bestFit="1" customWidth="1"/>
    <col min="16" max="18" width="9" style="20" customWidth="1"/>
    <col min="19" max="16384" width="9" style="20"/>
  </cols>
  <sheetData>
    <row r="1" spans="1:15" ht="19.05" customHeight="1">
      <c r="A1" s="79" t="s">
        <v>126</v>
      </c>
      <c r="H1" s="134" t="str">
        <f>IF(COUNTIF(J2:J6,"未入力あり")&gt;0,"※未入力の項目があります","")</f>
        <v>※未入力の項目があります</v>
      </c>
      <c r="I1" s="134"/>
      <c r="J1" s="134"/>
    </row>
    <row r="2" spans="1:15" ht="19.05" customHeight="1">
      <c r="B2" s="21" t="s">
        <v>0</v>
      </c>
      <c r="H2" s="135" t="s">
        <v>2</v>
      </c>
      <c r="I2" s="135"/>
      <c r="J2" s="94" t="str">
        <f>J9</f>
        <v>未入力あり</v>
      </c>
    </row>
    <row r="3" spans="1:15" ht="19.05" customHeight="1">
      <c r="B3" s="20" t="s">
        <v>161</v>
      </c>
      <c r="H3" s="135" t="s">
        <v>93</v>
      </c>
      <c r="I3" s="135"/>
      <c r="J3" s="94" t="str">
        <f>J23</f>
        <v>未入力あり</v>
      </c>
      <c r="O3"/>
    </row>
    <row r="4" spans="1:15" ht="19.05" customHeight="1">
      <c r="B4" s="22" t="s">
        <v>159</v>
      </c>
      <c r="H4" s="135" t="s">
        <v>27</v>
      </c>
      <c r="I4" s="135"/>
      <c r="J4" s="94" t="str">
        <f>J45</f>
        <v>未入力あり</v>
      </c>
    </row>
    <row r="5" spans="1:15" ht="19.05" customHeight="1">
      <c r="B5" s="24" t="s">
        <v>158</v>
      </c>
      <c r="D5" s="51"/>
      <c r="F5" s="51"/>
      <c r="J5" s="97"/>
    </row>
    <row r="6" spans="1:15" ht="19.05" customHeight="1">
      <c r="B6" s="24" t="s">
        <v>1</v>
      </c>
      <c r="J6" s="97"/>
    </row>
    <row r="7" spans="1:15" ht="19.05" customHeight="1">
      <c r="B7" s="24" t="s">
        <v>98</v>
      </c>
    </row>
    <row r="8" spans="1:15" ht="19.05" customHeight="1">
      <c r="B8" s="24" t="s">
        <v>157</v>
      </c>
    </row>
    <row r="9" spans="1:15" ht="24.9" customHeight="1">
      <c r="B9" s="25" t="s">
        <v>2</v>
      </c>
      <c r="C9" s="26"/>
      <c r="D9" s="26"/>
      <c r="E9" s="26"/>
      <c r="F9" s="26"/>
      <c r="G9" s="26"/>
      <c r="H9" s="26"/>
      <c r="I9" s="26"/>
      <c r="J9" s="95" t="str">
        <f>IF(C16=L17,IF(COUNTBLANK(C12:C19)&gt;0,"未入力あり","入力完了"),IF(COUNTBLANK(C12:C21)&gt;0,"未入力あり","入力完了"))</f>
        <v>未入力あり</v>
      </c>
    </row>
    <row r="10" spans="1:15" ht="24.9" customHeight="1">
      <c r="B10" s="21" t="s">
        <v>3</v>
      </c>
    </row>
    <row r="11" spans="1:15" ht="24.9" customHeight="1">
      <c r="B11" t="s">
        <v>140</v>
      </c>
      <c r="C11"/>
      <c r="D11"/>
      <c r="E11"/>
      <c r="F11"/>
      <c r="G11"/>
      <c r="H11"/>
    </row>
    <row r="12" spans="1:15" ht="24.9" customHeight="1">
      <c r="B12" s="27" t="s">
        <v>6</v>
      </c>
      <c r="C12" s="136"/>
      <c r="D12" s="137"/>
      <c r="E12" s="20" t="s">
        <v>7</v>
      </c>
    </row>
    <row r="13" spans="1:15" ht="24.9" customHeight="1">
      <c r="B13" s="27" t="s">
        <v>8</v>
      </c>
      <c r="C13" s="50"/>
      <c r="D13" t="s">
        <v>9</v>
      </c>
    </row>
    <row r="14" spans="1:15" ht="24.75" customHeight="1">
      <c r="B14" s="27" t="s">
        <v>136</v>
      </c>
      <c r="C14" s="90"/>
      <c r="D14" s="111" t="s">
        <v>137</v>
      </c>
      <c r="F14"/>
    </row>
    <row r="15" spans="1:15" ht="24.9" customHeight="1">
      <c r="B15" s="27" t="s">
        <v>124</v>
      </c>
      <c r="C15" s="104"/>
      <c r="D15" s="28" t="s">
        <v>125</v>
      </c>
      <c r="E15"/>
      <c r="F15"/>
      <c r="G15"/>
      <c r="H15"/>
      <c r="L15" t="s">
        <v>150</v>
      </c>
    </row>
    <row r="16" spans="1:15" ht="24.9" customHeight="1">
      <c r="B16" s="27" t="s">
        <v>127</v>
      </c>
      <c r="C16" s="133"/>
      <c r="D16" s="133"/>
      <c r="E16" t="s">
        <v>132</v>
      </c>
      <c r="F16"/>
      <c r="G16"/>
      <c r="H16"/>
      <c r="L16" s="20" t="s">
        <v>151</v>
      </c>
    </row>
    <row r="17" spans="2:15" ht="79.95" customHeight="1">
      <c r="B17" s="27" t="s">
        <v>130</v>
      </c>
      <c r="C17" s="133"/>
      <c r="D17" s="133"/>
      <c r="E17" s="20" t="s">
        <v>133</v>
      </c>
      <c r="F17"/>
      <c r="G17"/>
      <c r="H17"/>
      <c r="L17" t="s">
        <v>152</v>
      </c>
    </row>
    <row r="18" spans="2:15" ht="79.95" customHeight="1">
      <c r="B18" s="27" t="s">
        <v>131</v>
      </c>
      <c r="C18" s="133"/>
      <c r="D18" s="133"/>
      <c r="E18" s="20" t="s">
        <v>134</v>
      </c>
      <c r="F18"/>
      <c r="G18"/>
      <c r="H18"/>
      <c r="L18" s="109"/>
    </row>
    <row r="19" spans="2:15" ht="24.9" customHeight="1">
      <c r="B19" s="27" t="s">
        <v>129</v>
      </c>
      <c r="C19" s="105"/>
      <c r="D19" s="28" t="s">
        <v>135</v>
      </c>
      <c r="E19"/>
      <c r="F19"/>
      <c r="G19"/>
      <c r="H19"/>
      <c r="L19"/>
    </row>
    <row r="20" spans="2:15" ht="24.9" customHeight="1">
      <c r="B20" s="27" t="s">
        <v>12</v>
      </c>
      <c r="C20" s="105"/>
      <c r="D20" s="28" t="s">
        <v>13</v>
      </c>
      <c r="E20"/>
      <c r="F20"/>
      <c r="G20"/>
      <c r="H20"/>
      <c r="L20"/>
    </row>
    <row r="21" spans="2:15" ht="24.9" customHeight="1">
      <c r="B21" s="27" t="s">
        <v>128</v>
      </c>
      <c r="C21" s="90"/>
      <c r="D21" s="28" t="s">
        <v>15</v>
      </c>
      <c r="E21"/>
      <c r="F21"/>
      <c r="G21"/>
      <c r="H21"/>
      <c r="L21"/>
    </row>
    <row r="22" spans="2:15" ht="24.75" customHeight="1">
      <c r="C22"/>
      <c r="D22"/>
      <c r="E22"/>
      <c r="F22"/>
      <c r="G22"/>
      <c r="H22"/>
      <c r="I22"/>
      <c r="J22"/>
      <c r="L22"/>
      <c r="M22"/>
      <c r="N22"/>
    </row>
    <row r="23" spans="2:15" ht="24.75" customHeight="1">
      <c r="B23" s="25" t="s">
        <v>19</v>
      </c>
      <c r="C23" s="26"/>
      <c r="D23" s="26"/>
      <c r="E23" s="26"/>
      <c r="F23" s="26"/>
      <c r="G23" s="26"/>
      <c r="H23" s="26"/>
      <c r="I23" s="26"/>
      <c r="J23" s="96" t="str">
        <f>IF(C16=L17,"ー",IF(COUNTBLANK(C31:D40)+COUNTBLANK(C43:D43)&gt;0,"未入力あり","入力完了"))</f>
        <v>未入力あり</v>
      </c>
      <c r="M23"/>
      <c r="N23"/>
    </row>
    <row r="24" spans="2:15" ht="24.9" customHeight="1">
      <c r="B24" s="21" t="s">
        <v>20</v>
      </c>
      <c r="C24"/>
      <c r="D24"/>
      <c r="E24"/>
      <c r="F24"/>
      <c r="G24"/>
      <c r="H24"/>
      <c r="I24"/>
      <c r="J24"/>
      <c r="L24"/>
      <c r="M24"/>
      <c r="N24"/>
    </row>
    <row r="25" spans="2:15" ht="24.75" customHeight="1">
      <c r="B25" t="s">
        <v>119</v>
      </c>
      <c r="C25"/>
      <c r="D25"/>
      <c r="E25"/>
      <c r="F25"/>
      <c r="G25"/>
      <c r="H25"/>
      <c r="I25"/>
      <c r="J25"/>
      <c r="L25"/>
      <c r="M25"/>
      <c r="N25"/>
    </row>
    <row r="26" spans="2:15" ht="24.75" customHeight="1">
      <c r="B26" s="78" t="s">
        <v>153</v>
      </c>
      <c r="C26" s="78"/>
      <c r="D26" s="78"/>
      <c r="E26" s="78"/>
      <c r="F26" s="78"/>
      <c r="G26" s="78"/>
      <c r="H26" s="78"/>
      <c r="I26" s="78"/>
      <c r="J26" s="78"/>
      <c r="L26"/>
      <c r="N26"/>
      <c r="O26" s="52"/>
    </row>
    <row r="27" spans="2:15" ht="24.75" customHeight="1">
      <c r="B27" s="92" t="s">
        <v>154</v>
      </c>
      <c r="C27" s="92"/>
      <c r="D27" s="92"/>
      <c r="E27" s="92"/>
      <c r="F27" s="92"/>
      <c r="G27" s="92"/>
      <c r="H27" s="92"/>
      <c r="I27" s="74"/>
      <c r="J27" s="74"/>
      <c r="N27"/>
      <c r="O27" s="52"/>
    </row>
    <row r="28" spans="2:15" ht="24.75" customHeight="1">
      <c r="B28" s="115" t="s">
        <v>59</v>
      </c>
      <c r="C28" s="117" t="s">
        <v>155</v>
      </c>
      <c r="D28" s="118" t="s">
        <v>22</v>
      </c>
      <c r="E28" s="118"/>
      <c r="F28" s="118"/>
      <c r="G28" s="118"/>
      <c r="H28" s="118"/>
      <c r="J28"/>
      <c r="N28"/>
      <c r="O28" s="52"/>
    </row>
    <row r="29" spans="2:15" ht="24.75" customHeight="1">
      <c r="B29" s="116"/>
      <c r="C29" s="117"/>
      <c r="D29" s="119" t="s">
        <v>121</v>
      </c>
      <c r="E29" s="120" t="s">
        <v>23</v>
      </c>
      <c r="F29" s="120"/>
      <c r="G29" s="120"/>
      <c r="H29" s="118"/>
      <c r="J29"/>
      <c r="N29"/>
      <c r="O29" s="52"/>
    </row>
    <row r="30" spans="2:15" ht="24.75" customHeight="1">
      <c r="B30" s="116"/>
      <c r="C30" s="117"/>
      <c r="D30" s="119"/>
      <c r="E30" s="46" t="s">
        <v>24</v>
      </c>
      <c r="F30" s="18"/>
      <c r="G30" s="46" t="s">
        <v>24</v>
      </c>
      <c r="H30" s="18"/>
      <c r="J30"/>
      <c r="L30"/>
      <c r="N30"/>
      <c r="O30" s="52"/>
    </row>
    <row r="31" spans="2:15" ht="24.75" customHeight="1">
      <c r="B31" s="29" t="s">
        <v>61</v>
      </c>
      <c r="C31" s="6"/>
      <c r="D31" s="6"/>
      <c r="E31" s="125"/>
      <c r="F31" s="125"/>
      <c r="G31" s="126"/>
      <c r="H31" s="127"/>
      <c r="J31"/>
      <c r="L31"/>
      <c r="M31"/>
      <c r="N31"/>
    </row>
    <row r="32" spans="2:15" ht="24.75" customHeight="1">
      <c r="B32" s="29" t="s">
        <v>60</v>
      </c>
      <c r="C32" s="6"/>
      <c r="D32" s="6"/>
      <c r="E32" s="125"/>
      <c r="F32" s="125"/>
      <c r="G32" s="126"/>
      <c r="H32" s="127"/>
      <c r="J32"/>
      <c r="L32"/>
      <c r="M32"/>
      <c r="N32"/>
    </row>
    <row r="33" spans="1:14" ht="24.75" customHeight="1">
      <c r="B33" s="29" t="s">
        <v>62</v>
      </c>
      <c r="C33" s="12">
        <f>C31-C32</f>
        <v>0</v>
      </c>
      <c r="D33" s="12">
        <f>D31-D32</f>
        <v>0</v>
      </c>
      <c r="E33" s="128">
        <f>E31-E32</f>
        <v>0</v>
      </c>
      <c r="F33" s="128"/>
      <c r="G33" s="129">
        <f>G31-G32</f>
        <v>0</v>
      </c>
      <c r="H33" s="130"/>
      <c r="J33"/>
      <c r="L33"/>
      <c r="M33"/>
      <c r="N33"/>
    </row>
    <row r="34" spans="1:14" ht="24.75" customHeight="1">
      <c r="B34" s="29" t="s">
        <v>63</v>
      </c>
      <c r="C34" s="6"/>
      <c r="D34" s="6"/>
      <c r="E34" s="125"/>
      <c r="F34" s="125"/>
      <c r="G34" s="126"/>
      <c r="H34" s="127"/>
      <c r="J34"/>
      <c r="L34"/>
      <c r="M34"/>
      <c r="N34"/>
    </row>
    <row r="35" spans="1:14" ht="24.75" customHeight="1">
      <c r="B35" s="29" t="s">
        <v>64</v>
      </c>
      <c r="C35" s="12">
        <f>C33-C34</f>
        <v>0</v>
      </c>
      <c r="D35" s="12">
        <f>D33-D34</f>
        <v>0</v>
      </c>
      <c r="E35" s="128">
        <f>E33-E34</f>
        <v>0</v>
      </c>
      <c r="F35" s="128"/>
      <c r="G35" s="129">
        <f>G33-G34</f>
        <v>0</v>
      </c>
      <c r="H35" s="130"/>
      <c r="J35"/>
      <c r="L35"/>
      <c r="M35"/>
      <c r="N35"/>
    </row>
    <row r="36" spans="1:14" ht="24.9" customHeight="1">
      <c r="B36" s="29" t="s">
        <v>65</v>
      </c>
      <c r="C36" s="6"/>
      <c r="D36" s="6"/>
      <c r="E36" s="125"/>
      <c r="F36" s="125"/>
      <c r="G36" s="126"/>
      <c r="H36" s="127"/>
      <c r="J36"/>
      <c r="L36"/>
      <c r="M36"/>
      <c r="N36"/>
    </row>
    <row r="37" spans="1:14" ht="24.9" customHeight="1">
      <c r="B37" s="29" t="s">
        <v>66</v>
      </c>
      <c r="C37" s="6"/>
      <c r="D37" s="6"/>
      <c r="E37" s="125"/>
      <c r="F37" s="125"/>
      <c r="G37" s="126"/>
      <c r="H37" s="127"/>
      <c r="J37"/>
      <c r="L37"/>
      <c r="M37"/>
      <c r="N37"/>
    </row>
    <row r="38" spans="1:14" ht="24.9" customHeight="1">
      <c r="B38" s="53" t="s">
        <v>67</v>
      </c>
      <c r="C38" s="12">
        <f>C35+C36-C37</f>
        <v>0</v>
      </c>
      <c r="D38" s="12">
        <f>D35+D36-D37</f>
        <v>0</v>
      </c>
      <c r="E38" s="128">
        <f>E35+E36-E37</f>
        <v>0</v>
      </c>
      <c r="F38" s="128"/>
      <c r="G38" s="129">
        <f>G35+G36-G37</f>
        <v>0</v>
      </c>
      <c r="H38" s="130"/>
      <c r="L38"/>
      <c r="M38"/>
    </row>
    <row r="39" spans="1:14" ht="24.9" customHeight="1">
      <c r="B39" s="29" t="s">
        <v>68</v>
      </c>
      <c r="C39" s="7"/>
      <c r="D39" s="7"/>
      <c r="E39" s="126"/>
      <c r="F39" s="126"/>
      <c r="G39" s="126"/>
      <c r="H39" s="127"/>
      <c r="L39"/>
      <c r="M39"/>
    </row>
    <row r="40" spans="1:14" s="52" customFormat="1" ht="24.9" customHeight="1">
      <c r="A40" s="20"/>
      <c r="B40" s="29" t="s">
        <v>69</v>
      </c>
      <c r="C40" s="12">
        <f>C38-C39</f>
        <v>0</v>
      </c>
      <c r="D40" s="12">
        <f>D38-D39</f>
        <v>0</v>
      </c>
      <c r="E40" s="129">
        <f>E38-E39</f>
        <v>0</v>
      </c>
      <c r="F40" s="129"/>
      <c r="G40" s="129">
        <f>G38-G39</f>
        <v>0</v>
      </c>
      <c r="H40" s="130"/>
      <c r="I40" s="20"/>
      <c r="M40"/>
    </row>
    <row r="41" spans="1:14" ht="24.9" customHeight="1">
      <c r="A41" s="52"/>
      <c r="C41" s="54"/>
      <c r="D41" s="54"/>
      <c r="E41" s="54"/>
      <c r="F41" s="55"/>
      <c r="G41" s="54"/>
      <c r="H41" s="56"/>
      <c r="I41" s="52"/>
    </row>
    <row r="42" spans="1:14" ht="24.9" customHeight="1">
      <c r="B42" s="30"/>
      <c r="C42" s="31" t="s">
        <v>156</v>
      </c>
      <c r="D42" s="31" t="s">
        <v>121</v>
      </c>
      <c r="E42" s="131" t="s">
        <v>25</v>
      </c>
      <c r="F42" s="131"/>
      <c r="G42" s="131"/>
      <c r="H42" s="132"/>
    </row>
    <row r="43" spans="1:14" ht="24.9" customHeight="1">
      <c r="B43" s="32" t="s">
        <v>26</v>
      </c>
      <c r="C43" s="19"/>
      <c r="D43" s="19"/>
      <c r="E43" s="121">
        <f>C43-D43</f>
        <v>0</v>
      </c>
      <c r="F43" s="121"/>
      <c r="G43" s="121"/>
      <c r="H43" s="122"/>
    </row>
    <row r="44" spans="1:14" ht="24.9" customHeight="1">
      <c r="M44" s="57"/>
    </row>
    <row r="45" spans="1:14" ht="24.9" customHeight="1">
      <c r="B45" s="25" t="s">
        <v>27</v>
      </c>
      <c r="C45" s="33"/>
      <c r="D45" s="33"/>
      <c r="E45" s="33"/>
      <c r="F45" s="33"/>
      <c r="G45" s="33"/>
      <c r="H45" s="33"/>
      <c r="I45" s="33"/>
      <c r="J45" s="95" t="str">
        <f>IF(C16=L17,"ー",IF(COUNTBLANK(C48:D51)+COUNTBLANK(C55:D59)+COUNTBLANK(C63:D69)+COUNTBLANK(C73:D85)+COUNTBLANK(C90:D95)&gt;0,"未入力あり","入力完了"))</f>
        <v>未入力あり</v>
      </c>
    </row>
    <row r="46" spans="1:14" ht="24.9" customHeight="1">
      <c r="B46" s="39" t="s">
        <v>141</v>
      </c>
      <c r="C46" s="58" t="s">
        <v>122</v>
      </c>
      <c r="D46" s="34"/>
    </row>
    <row r="47" spans="1:14" ht="24.9" customHeight="1">
      <c r="B47" s="35" t="s">
        <v>21</v>
      </c>
      <c r="C47" s="36" t="s">
        <v>75</v>
      </c>
      <c r="D47" s="36" t="s">
        <v>120</v>
      </c>
      <c r="E47" s="23"/>
      <c r="F47" s="23"/>
    </row>
    <row r="48" spans="1:14" ht="24.9" customHeight="1">
      <c r="B48" s="59" t="s">
        <v>95</v>
      </c>
      <c r="C48" s="8"/>
      <c r="D48" s="8"/>
    </row>
    <row r="49" spans="2:6" ht="24.9" customHeight="1">
      <c r="B49" s="59" t="s">
        <v>70</v>
      </c>
      <c r="C49" s="8"/>
      <c r="D49" s="8"/>
    </row>
    <row r="50" spans="2:6" ht="24.9" customHeight="1" thickBot="1">
      <c r="B50" s="60" t="s">
        <v>71</v>
      </c>
      <c r="C50" s="10"/>
      <c r="D50" s="10"/>
    </row>
    <row r="51" spans="2:6" ht="24.9" customHeight="1" thickTop="1">
      <c r="B51" s="61" t="s">
        <v>76</v>
      </c>
      <c r="C51" s="62">
        <f>SUM(C48:C50)</f>
        <v>0</v>
      </c>
      <c r="D51" s="62">
        <f>SUM(D48:D50)</f>
        <v>0</v>
      </c>
    </row>
    <row r="53" spans="2:6" ht="24.9" customHeight="1">
      <c r="B53" s="39" t="s">
        <v>142</v>
      </c>
      <c r="C53" s="58" t="s">
        <v>122</v>
      </c>
      <c r="D53" s="40"/>
    </row>
    <row r="54" spans="2:6" ht="24.9" customHeight="1">
      <c r="B54" s="35" t="s">
        <v>21</v>
      </c>
      <c r="C54" s="36" t="s">
        <v>75</v>
      </c>
      <c r="D54" s="36" t="s">
        <v>120</v>
      </c>
      <c r="E54" s="23"/>
      <c r="F54" s="23"/>
    </row>
    <row r="55" spans="2:6" ht="24.9" customHeight="1">
      <c r="B55" s="37" t="s">
        <v>72</v>
      </c>
      <c r="C55" s="8"/>
      <c r="D55" s="8"/>
    </row>
    <row r="56" spans="2:6" ht="24.9" customHeight="1">
      <c r="B56" s="63" t="s">
        <v>96</v>
      </c>
      <c r="C56" s="13">
        <f>C48</f>
        <v>0</v>
      </c>
      <c r="D56" s="13">
        <f>D48</f>
        <v>0</v>
      </c>
    </row>
    <row r="57" spans="2:6" ht="24.9" customHeight="1">
      <c r="B57" s="63" t="s">
        <v>73</v>
      </c>
      <c r="C57" s="13">
        <f>C49</f>
        <v>0</v>
      </c>
      <c r="D57" s="13">
        <f>D49</f>
        <v>0</v>
      </c>
    </row>
    <row r="58" spans="2:6" ht="24.9" customHeight="1" thickBot="1">
      <c r="B58" s="64" t="s">
        <v>74</v>
      </c>
      <c r="C58" s="9"/>
      <c r="D58" s="9"/>
    </row>
    <row r="59" spans="2:6" ht="24.9" customHeight="1" thickTop="1">
      <c r="B59" s="41" t="s">
        <v>29</v>
      </c>
      <c r="C59" s="14">
        <f>SUM(C55:C58)</f>
        <v>0</v>
      </c>
      <c r="D59" s="14">
        <f>SUM(D55:D58)</f>
        <v>0</v>
      </c>
    </row>
    <row r="60" spans="2:6" ht="24.9" customHeight="1">
      <c r="B60" s="42"/>
    </row>
    <row r="61" spans="2:6" ht="24.9" customHeight="1">
      <c r="B61" s="39" t="s">
        <v>143</v>
      </c>
      <c r="C61" s="34"/>
      <c r="D61" s="34"/>
    </row>
    <row r="62" spans="2:6" ht="24.9" customHeight="1">
      <c r="B62" s="43" t="s">
        <v>21</v>
      </c>
      <c r="C62" s="36" t="s">
        <v>156</v>
      </c>
      <c r="D62" s="36" t="s">
        <v>120</v>
      </c>
      <c r="E62" s="23"/>
      <c r="F62" s="23"/>
    </row>
    <row r="63" spans="2:6" ht="24.9" customHeight="1">
      <c r="B63" s="37" t="s">
        <v>30</v>
      </c>
      <c r="C63" s="8"/>
      <c r="D63" s="8"/>
    </row>
    <row r="64" spans="2:6" ht="24.9" customHeight="1">
      <c r="B64" s="37" t="s">
        <v>148</v>
      </c>
      <c r="C64" s="8"/>
      <c r="D64" s="8"/>
    </row>
    <row r="65" spans="2:6" ht="24.9" customHeight="1">
      <c r="B65" s="37" t="s">
        <v>31</v>
      </c>
      <c r="C65" s="8"/>
      <c r="D65" s="8"/>
    </row>
    <row r="66" spans="2:6" ht="24.9" customHeight="1" thickBot="1">
      <c r="B66" s="38" t="s">
        <v>28</v>
      </c>
      <c r="C66" s="10"/>
      <c r="D66" s="10"/>
    </row>
    <row r="67" spans="2:6" ht="24.9" customHeight="1" thickTop="1" thickBot="1">
      <c r="B67" s="44" t="s">
        <v>32</v>
      </c>
      <c r="C67" s="15">
        <f>SUM(C63:C66)</f>
        <v>0</v>
      </c>
      <c r="D67" s="15">
        <f>SUM(D63:D66)</f>
        <v>0</v>
      </c>
    </row>
    <row r="68" spans="2:6" ht="24.9" customHeight="1" thickTop="1" thickBot="1">
      <c r="B68" s="45" t="s">
        <v>33</v>
      </c>
      <c r="C68" s="11"/>
      <c r="D68" s="11"/>
    </row>
    <row r="69" spans="2:6" ht="24.9" customHeight="1" thickTop="1">
      <c r="B69" s="41" t="s">
        <v>29</v>
      </c>
      <c r="C69" s="14">
        <f>C63+C64+C65+C66+C68</f>
        <v>0</v>
      </c>
      <c r="D69" s="14">
        <f>D63+D64+D65+D66+D68</f>
        <v>0</v>
      </c>
    </row>
    <row r="70" spans="2:6" ht="24.9" customHeight="1">
      <c r="B70" s="42"/>
      <c r="C70" s="34"/>
      <c r="D70" s="34"/>
    </row>
    <row r="71" spans="2:6" ht="24.9" customHeight="1">
      <c r="B71" s="39" t="s">
        <v>77</v>
      </c>
    </row>
    <row r="72" spans="2:6" ht="24.9" customHeight="1">
      <c r="B72" s="43" t="s">
        <v>21</v>
      </c>
      <c r="C72" s="76" t="s">
        <v>99</v>
      </c>
      <c r="D72" s="76" t="s">
        <v>123</v>
      </c>
      <c r="E72" s="113"/>
      <c r="F72" s="113"/>
    </row>
    <row r="73" spans="2:6" ht="24.9" customHeight="1">
      <c r="B73" s="37" t="s">
        <v>92</v>
      </c>
      <c r="C73" s="8"/>
      <c r="D73" s="13">
        <f>D31</f>
        <v>0</v>
      </c>
      <c r="E73" s="100"/>
      <c r="F73" s="100"/>
    </row>
    <row r="74" spans="2:6" ht="24.9" customHeight="1">
      <c r="B74" s="37" t="s">
        <v>97</v>
      </c>
      <c r="C74" s="8"/>
      <c r="D74" s="13">
        <f>D32</f>
        <v>0</v>
      </c>
      <c r="E74" s="100"/>
      <c r="F74" s="100"/>
    </row>
    <row r="75" spans="2:6" ht="24.9" customHeight="1">
      <c r="B75" s="37" t="s">
        <v>78</v>
      </c>
      <c r="C75" s="13">
        <f>C73-C74</f>
        <v>0</v>
      </c>
      <c r="D75" s="13">
        <f>D73-D74</f>
        <v>0</v>
      </c>
      <c r="E75" s="100"/>
      <c r="F75" s="100"/>
    </row>
    <row r="76" spans="2:6" ht="24.9" customHeight="1">
      <c r="B76" s="37" t="s">
        <v>144</v>
      </c>
      <c r="C76" s="13">
        <f>C95</f>
        <v>0</v>
      </c>
      <c r="D76" s="13">
        <f>D95</f>
        <v>0</v>
      </c>
      <c r="E76" s="100"/>
      <c r="F76" s="100"/>
    </row>
    <row r="77" spans="2:6" ht="24.9" customHeight="1">
      <c r="B77" s="37" t="s">
        <v>86</v>
      </c>
      <c r="C77" s="13">
        <f>C73-C74-C76</f>
        <v>0</v>
      </c>
      <c r="D77" s="13">
        <f>D73-D74-D76</f>
        <v>0</v>
      </c>
      <c r="E77" s="100"/>
      <c r="F77" s="100"/>
    </row>
    <row r="78" spans="2:6" ht="24.9" customHeight="1">
      <c r="B78" s="37" t="s">
        <v>87</v>
      </c>
      <c r="C78" s="8"/>
      <c r="D78" s="13">
        <f>D51</f>
        <v>0</v>
      </c>
      <c r="E78" s="100"/>
      <c r="F78" s="100"/>
    </row>
    <row r="79" spans="2:6" ht="24.9" customHeight="1">
      <c r="B79" s="37" t="s">
        <v>88</v>
      </c>
      <c r="C79" s="8"/>
      <c r="D79" s="13">
        <f>D59</f>
        <v>0</v>
      </c>
      <c r="E79" s="100"/>
      <c r="F79" s="100"/>
    </row>
    <row r="80" spans="2:6" ht="24.9" customHeight="1">
      <c r="B80" s="37" t="s">
        <v>89</v>
      </c>
      <c r="C80" s="49"/>
      <c r="D80" s="98">
        <f>D69</f>
        <v>0</v>
      </c>
      <c r="E80" s="100"/>
      <c r="F80" s="100"/>
    </row>
    <row r="81" spans="2:8" ht="24.9" customHeight="1">
      <c r="B81" s="37" t="s">
        <v>34</v>
      </c>
      <c r="C81" s="8"/>
      <c r="D81" s="13">
        <f>D67</f>
        <v>0</v>
      </c>
      <c r="E81" s="100"/>
      <c r="F81" s="100"/>
    </row>
    <row r="82" spans="2:8" ht="24.9" customHeight="1">
      <c r="B82" s="37" t="s">
        <v>35</v>
      </c>
      <c r="C82" s="8"/>
      <c r="D82" s="13">
        <f>D68</f>
        <v>0</v>
      </c>
      <c r="E82" s="100"/>
      <c r="F82" s="100"/>
      <c r="G82" s="70"/>
      <c r="H82" s="70"/>
    </row>
    <row r="83" spans="2:8" ht="24.9" customHeight="1">
      <c r="B83" s="47" t="s">
        <v>91</v>
      </c>
      <c r="C83" s="13">
        <f>C77+C79+C80</f>
        <v>0</v>
      </c>
      <c r="D83" s="13">
        <f>D77+D79+D80</f>
        <v>0</v>
      </c>
      <c r="E83" s="100"/>
      <c r="F83" s="100"/>
      <c r="G83" s="71"/>
      <c r="H83" s="55"/>
    </row>
    <row r="84" spans="2:8" ht="24.9" customHeight="1">
      <c r="B84" s="37" t="s">
        <v>147</v>
      </c>
      <c r="C84" s="77"/>
      <c r="D84" s="77"/>
      <c r="E84" s="101"/>
      <c r="F84" s="101"/>
    </row>
    <row r="85" spans="2:8" ht="23.4" customHeight="1">
      <c r="B85" s="37" t="s">
        <v>90</v>
      </c>
      <c r="C85" s="13">
        <f>IFERROR(C83/C84,)</f>
        <v>0</v>
      </c>
      <c r="D85" s="13">
        <f>IFERROR(D83/D84,)</f>
        <v>0</v>
      </c>
      <c r="E85" s="100"/>
      <c r="F85" s="100"/>
    </row>
    <row r="86" spans="2:8" ht="18">
      <c r="B86" s="72" t="str">
        <f>IF(SUM(C73:C80)=0,"◆前事業年度において、「①売上高」∼「⑧減価償却額」の全ての項目が0になることは基本的にはございません。各項目が正しく入力されているか、ご確認をお願いします。","")</f>
        <v>◆前事業年度において、「①売上高」∼「⑧減価償却額」の全ての項目が0になることは基本的にはございません。各項目が正しく入力されているか、ご確認をお願いします。</v>
      </c>
      <c r="C86" s="73"/>
      <c r="D86" s="73"/>
    </row>
    <row r="87" spans="2:8" ht="18">
      <c r="B87" s="74" t="str">
        <f>IF(SUM(D73:D80)=0,"◆今回報告において、「①売上高」∼「⑧減価償却額」の全ての項目が0になることは基本的にはございません。各項目が正しく入力されているか、ご確認をお願いします。","")</f>
        <v>◆今回報告において、「①売上高」∼「⑧減価償却額」の全ての項目が0になることは基本的にはございません。各項目が正しく入力されているか、ご確認をお願いします。</v>
      </c>
      <c r="C87" s="75"/>
      <c r="D87" s="75"/>
    </row>
    <row r="88" spans="2:8" ht="18">
      <c r="B88" s="74" t="str">
        <f>IF(OR(C84&lt;0.1,D84&lt;0.1),"◆「⑩従業員数」が0になることは基本的にはございません。各項目が0.1以上の数字で正しく入力されているか、ご確認をお願いします。","")</f>
        <v>◆「⑩従業員数」が0になることは基本的にはございません。各項目が0.1以上の数字で正しく入力されているか、ご確認をお願いします。</v>
      </c>
      <c r="C88" s="75"/>
      <c r="D88" s="75"/>
    </row>
    <row r="89" spans="2:8" ht="24.9" customHeight="1">
      <c r="B89" s="23" t="s">
        <v>79</v>
      </c>
      <c r="D89" s="123"/>
      <c r="E89" s="124"/>
    </row>
    <row r="90" spans="2:8" ht="24.9" customHeight="1">
      <c r="B90" s="65" t="s">
        <v>80</v>
      </c>
      <c r="C90" s="76" t="s">
        <v>99</v>
      </c>
      <c r="D90" s="76" t="s">
        <v>123</v>
      </c>
      <c r="E90" s="113"/>
      <c r="F90" s="113"/>
    </row>
    <row r="91" spans="2:8" ht="24.9" customHeight="1">
      <c r="B91" s="66" t="s">
        <v>81</v>
      </c>
      <c r="C91" s="16"/>
      <c r="D91" s="102">
        <f>D34</f>
        <v>0</v>
      </c>
      <c r="E91" s="112"/>
      <c r="F91" s="112"/>
    </row>
    <row r="92" spans="2:8" ht="24.9" customHeight="1">
      <c r="B92" s="66" t="s">
        <v>82</v>
      </c>
      <c r="C92" s="16"/>
      <c r="D92" s="16"/>
      <c r="E92" s="114"/>
      <c r="F92" s="114"/>
    </row>
    <row r="93" spans="2:8" ht="24.9" customHeight="1">
      <c r="B93" s="66" t="s">
        <v>83</v>
      </c>
      <c r="C93" s="16"/>
      <c r="D93" s="102">
        <f>D36</f>
        <v>0</v>
      </c>
      <c r="E93" s="112"/>
      <c r="F93" s="112"/>
    </row>
    <row r="94" spans="2:8" ht="24.9" customHeight="1" thickBot="1">
      <c r="B94" s="67" t="s">
        <v>84</v>
      </c>
      <c r="C94" s="17"/>
      <c r="D94" s="103">
        <f>D37</f>
        <v>0</v>
      </c>
      <c r="E94" s="112"/>
      <c r="F94" s="112"/>
    </row>
    <row r="95" spans="2:8" ht="24.9" customHeight="1" thickTop="1">
      <c r="B95" s="68" t="s">
        <v>85</v>
      </c>
      <c r="C95" s="69">
        <f>C91-C92-C93+C94</f>
        <v>0</v>
      </c>
      <c r="D95" s="69">
        <f>D91-D92-D93+D94</f>
        <v>0</v>
      </c>
      <c r="E95" s="112"/>
      <c r="F95" s="112"/>
    </row>
    <row r="96" spans="2:8" ht="24.9" customHeight="1">
      <c r="B96" s="34"/>
      <c r="C96" s="34"/>
      <c r="D96" s="48"/>
    </row>
    <row r="97" spans="2:12" ht="24" customHeight="1">
      <c r="B97" s="37" t="s">
        <v>145</v>
      </c>
      <c r="C97" s="107"/>
      <c r="D97" s="108">
        <f>IFERROR(IF(C83&lt;0,(D83-C83)/C83*-1,IF(C83&gt;0,(D83-C83)/C83,IF(AND(C83=0,D83&gt;0),1,0))),0)</f>
        <v>0</v>
      </c>
      <c r="E97" s="48"/>
      <c r="F97" s="48"/>
      <c r="K97" s="52"/>
      <c r="L97" s="52"/>
    </row>
    <row r="98" spans="2:12" ht="24.9" customHeight="1">
      <c r="B98" s="37" t="s">
        <v>146</v>
      </c>
      <c r="C98" s="107"/>
      <c r="D98" s="108">
        <f>IFERROR(IF(C85&lt;0,(D85-C85)/C85*-1,IF(C85&gt;0,(D85-C85)/C85,IF(AND(C85=0,D85&gt;0),1,0))),0)</f>
        <v>0</v>
      </c>
      <c r="E98" s="48"/>
      <c r="F98" s="48"/>
      <c r="K98" s="52"/>
      <c r="L98" s="52"/>
    </row>
    <row r="99" spans="2:12" ht="24.9" customHeight="1">
      <c r="B99" s="20" t="s">
        <v>36</v>
      </c>
    </row>
  </sheetData>
  <sheetProtection algorithmName="SHA-512" hashValue="emii3OrqXMMG01Q/88uBkUW3/qoo5d7Wy7j+1m1LU7SjUbLsn4YPBv0AHbDTIFCfL2i9XxS7x7mJ+H3AyvtPjw==" saltValue="h08PLgw/eGXl8WjrV53n6w==" spinCount="100000" sheet="1" selectLockedCells="1"/>
  <mergeCells count="43">
    <mergeCell ref="H1:J1"/>
    <mergeCell ref="H2:I2"/>
    <mergeCell ref="H3:I3"/>
    <mergeCell ref="H4:I4"/>
    <mergeCell ref="C16:D16"/>
    <mergeCell ref="C12:D12"/>
    <mergeCell ref="E42:H42"/>
    <mergeCell ref="G39:H39"/>
    <mergeCell ref="G37:H37"/>
    <mergeCell ref="E36:F36"/>
    <mergeCell ref="C17:D17"/>
    <mergeCell ref="C18:D18"/>
    <mergeCell ref="E39:F39"/>
    <mergeCell ref="E40:F40"/>
    <mergeCell ref="G40:H40"/>
    <mergeCell ref="G34:H34"/>
    <mergeCell ref="E43:H43"/>
    <mergeCell ref="D89:E89"/>
    <mergeCell ref="E72:F72"/>
    <mergeCell ref="E31:F31"/>
    <mergeCell ref="G31:H31"/>
    <mergeCell ref="E32:F32"/>
    <mergeCell ref="G32:H32"/>
    <mergeCell ref="E38:F38"/>
    <mergeCell ref="G38:H38"/>
    <mergeCell ref="G36:H36"/>
    <mergeCell ref="E37:F37"/>
    <mergeCell ref="E33:F33"/>
    <mergeCell ref="E35:F35"/>
    <mergeCell ref="G35:H35"/>
    <mergeCell ref="G33:H33"/>
    <mergeCell ref="E34:F34"/>
    <mergeCell ref="B28:B30"/>
    <mergeCell ref="C28:C30"/>
    <mergeCell ref="D28:H28"/>
    <mergeCell ref="D29:D30"/>
    <mergeCell ref="E29:H29"/>
    <mergeCell ref="E95:F95"/>
    <mergeCell ref="E90:F90"/>
    <mergeCell ref="E91:F91"/>
    <mergeCell ref="E92:F92"/>
    <mergeCell ref="E93:F93"/>
    <mergeCell ref="E94:F94"/>
  </mergeCells>
  <phoneticPr fontId="2"/>
  <conditionalFormatting sqref="C13:C21 C12:D12">
    <cfRule type="containsBlanks" dxfId="15" priority="29">
      <formula>LEN(TRIM(C12))=0</formula>
    </cfRule>
  </conditionalFormatting>
  <conditionalFormatting sqref="C20:C21 B24:I43 B46:I98">
    <cfRule type="expression" dxfId="14" priority="1">
      <formula>$C$16=$L$17</formula>
    </cfRule>
  </conditionalFormatting>
  <conditionalFormatting sqref="C31:D32 C34:D34 C36:D37 C39:D39 C43:D43 C48:D50 C55:D55 C58:D58 C63:D66 C68:D68">
    <cfRule type="containsBlanks" dxfId="13" priority="154">
      <formula>LEN(TRIM(C31))=0</formula>
    </cfRule>
  </conditionalFormatting>
  <conditionalFormatting sqref="C73:D74 C78:D82">
    <cfRule type="containsBlanks" dxfId="12" priority="17">
      <formula>LEN(TRIM(C73))=0</formula>
    </cfRule>
  </conditionalFormatting>
  <conditionalFormatting sqref="C84:D84">
    <cfRule type="containsBlanks" dxfId="11" priority="44">
      <formula>LEN(TRIM(C84))=0</formula>
    </cfRule>
  </conditionalFormatting>
  <conditionalFormatting sqref="C91:D94">
    <cfRule type="containsBlanks" dxfId="10" priority="23">
      <formula>LEN(TRIM(C91))=0</formula>
    </cfRule>
  </conditionalFormatting>
  <conditionalFormatting sqref="H1">
    <cfRule type="expression" dxfId="9" priority="156">
      <formula>LEN($H$1)&gt;1</formula>
    </cfRule>
  </conditionalFormatting>
  <conditionalFormatting sqref="J2:K6">
    <cfRule type="expression" dxfId="8" priority="155">
      <formula>$J2="未入力あり"</formula>
    </cfRule>
  </conditionalFormatting>
  <dataValidations count="6">
    <dataValidation type="textLength" imeMode="disabled" allowBlank="1" showInputMessage="1" showErrorMessage="1" sqref="C13" xr:uid="{3168BD69-97AB-46B9-AE0B-6A8C77115BDE}">
      <formula1>6</formula1>
      <formula2>7</formula2>
    </dataValidation>
    <dataValidation type="decimal" allowBlank="1" showInputMessage="1" showErrorMessage="1" error="半角数字で入力してください。" sqref="C91:D94 C73:D74 C31:H32 C34:H34 C36:H37 C39:H39 C43:D43 C48:D50 C55:D55 C58:D58 C63:D66 C68:D68 E92 C78:D82" xr:uid="{F5B741A7-6A31-4F8C-AAE2-8B50C1470BDB}">
      <formula1>-1E+99</formula1>
      <formula2>1E+99</formula2>
    </dataValidation>
    <dataValidation type="date" allowBlank="1" showInputMessage="1" showErrorMessage="1" sqref="C19:C21 C14:C15" xr:uid="{A06721A3-C78D-4DC3-A88F-F401B002B08E}">
      <formula1>45292</formula1>
      <formula2>72686</formula2>
    </dataValidation>
    <dataValidation type="decimal" errorStyle="warning" allowBlank="1" showInputMessage="1" showErrorMessage="1" error="0.1名以上で入力してください。また、0名になることは基本的にはございません。_x000a_正しく入力されているか、ご確認をお願いします。" sqref="C84:E84" xr:uid="{B78B3F40-336D-46E3-A939-69BEAFDE52C9}">
      <formula1>0.1</formula1>
      <formula2>1E+99</formula2>
    </dataValidation>
    <dataValidation type="list" allowBlank="1" showInputMessage="1" showErrorMessage="1" sqref="C16:D16" xr:uid="{FE3CE2CB-B02D-4AF2-813E-B36F7F950FA4}">
      <formula1>$L$15:$L$17</formula1>
    </dataValidation>
    <dataValidation allowBlank="1" showInputMessage="1" showErrorMessage="1" error="半角数字で入力してください。" sqref="F30 H30" xr:uid="{0B4F48BC-EEC9-4DAD-A5ED-F1BF7B94BA85}"/>
  </dataValidations>
  <pageMargins left="0.7" right="0.7" top="0.75" bottom="0.75" header="0.3" footer="0.3"/>
  <pageSetup paperSize="9" scale="16"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54640-41EA-458E-9EF7-17CD01873F4F}">
  <sheetPr codeName="Sheet3">
    <tabColor rgb="FFFFFF00"/>
  </sheetPr>
  <dimension ref="A1:O99"/>
  <sheetViews>
    <sheetView showGridLines="0" view="pageBreakPreview" zoomScale="92" zoomScaleNormal="85" zoomScaleSheetLayoutView="100" workbookViewId="0">
      <pane ySplit="8" topLeftCell="A9" activePane="bottomLeft" state="frozen"/>
      <selection activeCell="C12" sqref="C12:D12"/>
      <selection pane="bottomLeft" activeCell="C16" sqref="C16:D16"/>
    </sheetView>
  </sheetViews>
  <sheetFormatPr defaultColWidth="9" defaultRowHeight="24.9" customHeight="1"/>
  <cols>
    <col min="1" max="1" width="2.8984375" style="20" customWidth="1"/>
    <col min="2" max="2" width="38.19921875" style="20" customWidth="1"/>
    <col min="3" max="4" width="33.59765625" style="20" customWidth="1"/>
    <col min="5" max="5" width="8.59765625" style="20" customWidth="1"/>
    <col min="6" max="6" width="25.59765625" style="20" customWidth="1"/>
    <col min="7" max="7" width="9.69921875" style="20" customWidth="1"/>
    <col min="8" max="8" width="25.59765625" style="20" customWidth="1"/>
    <col min="9" max="9" width="13.59765625" style="20" customWidth="1"/>
    <col min="10" max="10" width="11.296875" style="20" customWidth="1"/>
    <col min="11" max="11" width="4.69921875" style="20" customWidth="1"/>
    <col min="12" max="12" width="26.09765625" style="20" hidden="1" customWidth="1"/>
    <col min="13" max="13" width="58.296875" style="20" hidden="1" customWidth="1"/>
    <col min="14" max="14" width="9" style="20" bestFit="1" customWidth="1"/>
    <col min="15" max="15" width="11" style="20" bestFit="1" customWidth="1"/>
    <col min="16" max="18" width="9" style="20" customWidth="1"/>
    <col min="19" max="16384" width="9" style="20"/>
  </cols>
  <sheetData>
    <row r="1" spans="1:15" ht="19.05" customHeight="1">
      <c r="A1" s="79" t="s">
        <v>126</v>
      </c>
      <c r="H1" s="134" t="str">
        <f>IF(COUNTIF(J2:J6,"未入力あり")&gt;0,"※未入力の項目があります","")</f>
        <v>※未入力の項目があります</v>
      </c>
      <c r="I1" s="134"/>
      <c r="J1" s="134"/>
    </row>
    <row r="2" spans="1:15" ht="19.05" customHeight="1">
      <c r="B2" s="21" t="s">
        <v>0</v>
      </c>
      <c r="H2" s="135" t="s">
        <v>2</v>
      </c>
      <c r="I2" s="135"/>
      <c r="J2" s="94" t="str">
        <f>J9</f>
        <v>未入力あり</v>
      </c>
    </row>
    <row r="3" spans="1:15" ht="19.05" customHeight="1">
      <c r="B3" s="20" t="s">
        <v>160</v>
      </c>
      <c r="H3" s="135" t="s">
        <v>93</v>
      </c>
      <c r="I3" s="135"/>
      <c r="J3" s="94" t="str">
        <f>J23</f>
        <v>未入力あり</v>
      </c>
      <c r="O3"/>
    </row>
    <row r="4" spans="1:15" ht="19.05" customHeight="1">
      <c r="B4" s="22" t="s">
        <v>159</v>
      </c>
      <c r="H4" s="135" t="s">
        <v>27</v>
      </c>
      <c r="I4" s="135"/>
      <c r="J4" s="94" t="str">
        <f>J45</f>
        <v>未入力あり</v>
      </c>
    </row>
    <row r="5" spans="1:15" ht="19.05" customHeight="1">
      <c r="B5" s="24" t="s">
        <v>158</v>
      </c>
      <c r="D5" s="51"/>
      <c r="F5" s="51"/>
      <c r="J5" s="97"/>
    </row>
    <row r="6" spans="1:15" ht="19.05" customHeight="1">
      <c r="B6" s="24" t="s">
        <v>1</v>
      </c>
      <c r="J6" s="97"/>
    </row>
    <row r="7" spans="1:15" ht="19.05" customHeight="1">
      <c r="B7" s="24" t="s">
        <v>98</v>
      </c>
    </row>
    <row r="8" spans="1:15" ht="19.05" customHeight="1">
      <c r="B8" s="24" t="s">
        <v>157</v>
      </c>
    </row>
    <row r="9" spans="1:15" ht="24.9" customHeight="1">
      <c r="B9" s="25" t="s">
        <v>2</v>
      </c>
      <c r="C9" s="26"/>
      <c r="D9" s="26"/>
      <c r="E9" s="26"/>
      <c r="F9" s="26"/>
      <c r="G9" s="26"/>
      <c r="H9" s="26"/>
      <c r="I9" s="26"/>
      <c r="J9" s="95" t="str">
        <f>IF(C16=L17,IF(COUNTBLANK(C12:C19)&gt;0,"未入力あり","入力完了"),IF(COUNTBLANK(C12:C21)&gt;0,"未入力あり","入力完了"))</f>
        <v>未入力あり</v>
      </c>
    </row>
    <row r="10" spans="1:15" ht="24.9" customHeight="1">
      <c r="B10" s="21" t="s">
        <v>3</v>
      </c>
    </row>
    <row r="11" spans="1:15" ht="24.9" customHeight="1">
      <c r="B11" t="s">
        <v>140</v>
      </c>
      <c r="C11"/>
      <c r="D11"/>
      <c r="E11"/>
      <c r="F11"/>
      <c r="G11"/>
      <c r="H11"/>
    </row>
    <row r="12" spans="1:15" ht="24.9" customHeight="1">
      <c r="B12" s="27" t="s">
        <v>6</v>
      </c>
      <c r="C12" s="138">
        <f>'【個人】1回目＞計算用シート'!C12</f>
        <v>0</v>
      </c>
      <c r="D12" s="139"/>
      <c r="E12" s="20" t="s">
        <v>7</v>
      </c>
    </row>
    <row r="13" spans="1:15" ht="24.9" customHeight="1">
      <c r="B13" s="27" t="s">
        <v>8</v>
      </c>
      <c r="C13" s="91">
        <f>'【個人】1回目＞計算用シート'!C13</f>
        <v>0</v>
      </c>
      <c r="D13" t="s">
        <v>9</v>
      </c>
    </row>
    <row r="14" spans="1:15" ht="24.75" customHeight="1">
      <c r="B14" s="27" t="s">
        <v>136</v>
      </c>
      <c r="C14" s="93">
        <f>'【個人】1回目＞計算用シート'!C14</f>
        <v>0</v>
      </c>
      <c r="D14" s="111" t="s">
        <v>137</v>
      </c>
      <c r="F14"/>
    </row>
    <row r="15" spans="1:15" ht="24.9" customHeight="1">
      <c r="B15" s="27" t="s">
        <v>124</v>
      </c>
      <c r="C15" s="106">
        <f>'【個人】1回目＞計算用シート'!C15</f>
        <v>0</v>
      </c>
      <c r="D15" s="28" t="s">
        <v>125</v>
      </c>
      <c r="E15"/>
      <c r="F15"/>
      <c r="G15"/>
      <c r="H15"/>
      <c r="L15" t="s">
        <v>149</v>
      </c>
    </row>
    <row r="16" spans="1:15" ht="24.9" customHeight="1">
      <c r="B16" s="27" t="s">
        <v>127</v>
      </c>
      <c r="C16" s="133"/>
      <c r="D16" s="133"/>
      <c r="E16" t="s">
        <v>132</v>
      </c>
      <c r="F16"/>
      <c r="G16"/>
      <c r="H16"/>
      <c r="L16" s="20" t="s">
        <v>151</v>
      </c>
    </row>
    <row r="17" spans="2:15" ht="79.95" customHeight="1">
      <c r="B17" s="27" t="s">
        <v>130</v>
      </c>
      <c r="C17" s="133"/>
      <c r="D17" s="133"/>
      <c r="E17" s="20" t="s">
        <v>133</v>
      </c>
      <c r="F17"/>
      <c r="G17"/>
      <c r="H17"/>
      <c r="L17" t="s">
        <v>152</v>
      </c>
    </row>
    <row r="18" spans="2:15" ht="79.95" customHeight="1">
      <c r="B18" s="27" t="s">
        <v>131</v>
      </c>
      <c r="C18" s="133"/>
      <c r="D18" s="133"/>
      <c r="E18" s="20" t="s">
        <v>134</v>
      </c>
      <c r="F18"/>
      <c r="G18"/>
      <c r="H18"/>
      <c r="L18"/>
    </row>
    <row r="19" spans="2:15" ht="24.9" customHeight="1">
      <c r="B19" s="27" t="s">
        <v>129</v>
      </c>
      <c r="C19" s="105"/>
      <c r="D19" s="28" t="s">
        <v>135</v>
      </c>
      <c r="E19"/>
      <c r="F19"/>
      <c r="G19"/>
      <c r="H19"/>
      <c r="L19"/>
    </row>
    <row r="20" spans="2:15" ht="24.9" customHeight="1">
      <c r="B20" s="27" t="s">
        <v>12</v>
      </c>
      <c r="C20" s="105"/>
      <c r="D20" s="28" t="s">
        <v>13</v>
      </c>
      <c r="E20"/>
      <c r="F20"/>
      <c r="G20"/>
      <c r="H20"/>
      <c r="L20"/>
    </row>
    <row r="21" spans="2:15" ht="24.9" customHeight="1">
      <c r="B21" s="27" t="s">
        <v>128</v>
      </c>
      <c r="C21" s="90"/>
      <c r="D21" s="28" t="s">
        <v>15</v>
      </c>
      <c r="E21"/>
      <c r="F21"/>
      <c r="G21"/>
      <c r="H21"/>
      <c r="L21"/>
    </row>
    <row r="22" spans="2:15" ht="24.75" customHeight="1">
      <c r="C22"/>
      <c r="D22"/>
      <c r="E22"/>
      <c r="F22"/>
      <c r="G22"/>
      <c r="H22"/>
      <c r="I22"/>
      <c r="J22"/>
      <c r="L22"/>
      <c r="M22"/>
      <c r="N22"/>
    </row>
    <row r="23" spans="2:15" ht="24.75" customHeight="1">
      <c r="B23" s="25" t="s">
        <v>19</v>
      </c>
      <c r="C23" s="26"/>
      <c r="D23" s="26"/>
      <c r="E23" s="26"/>
      <c r="F23" s="26"/>
      <c r="G23" s="26"/>
      <c r="H23" s="26"/>
      <c r="I23" s="26"/>
      <c r="J23" s="96" t="str">
        <f>IF(C16=L17,"ー",IF(COUNTBLANK(C31:D40)+COUNTBLANK(C43:D43)&gt;0,"未入力あり","入力完了"))</f>
        <v>未入力あり</v>
      </c>
      <c r="M23"/>
      <c r="N23"/>
    </row>
    <row r="24" spans="2:15" ht="24.9" customHeight="1">
      <c r="B24" s="21" t="s">
        <v>20</v>
      </c>
      <c r="C24"/>
      <c r="D24"/>
      <c r="E24"/>
      <c r="F24"/>
      <c r="G24"/>
      <c r="H24"/>
      <c r="I24"/>
      <c r="J24"/>
      <c r="L24"/>
      <c r="M24"/>
      <c r="N24"/>
    </row>
    <row r="25" spans="2:15" ht="24.75" customHeight="1">
      <c r="B25" t="s">
        <v>119</v>
      </c>
      <c r="C25"/>
      <c r="D25"/>
      <c r="E25"/>
      <c r="F25"/>
      <c r="G25"/>
      <c r="H25"/>
      <c r="I25"/>
      <c r="J25"/>
      <c r="L25"/>
      <c r="M25"/>
      <c r="N25"/>
    </row>
    <row r="26" spans="2:15" ht="24.75" customHeight="1">
      <c r="B26" s="78" t="s">
        <v>153</v>
      </c>
      <c r="C26" s="78"/>
      <c r="D26" s="78"/>
      <c r="E26" s="78"/>
      <c r="F26" s="78"/>
      <c r="G26" s="78"/>
      <c r="H26" s="78"/>
      <c r="I26" s="78"/>
      <c r="J26" s="78"/>
      <c r="L26"/>
      <c r="N26"/>
      <c r="O26" s="52"/>
    </row>
    <row r="27" spans="2:15" ht="24.75" customHeight="1">
      <c r="B27" s="92" t="s">
        <v>154</v>
      </c>
      <c r="C27" s="92"/>
      <c r="D27" s="92"/>
      <c r="E27" s="92"/>
      <c r="F27" s="92"/>
      <c r="G27" s="92"/>
      <c r="H27" s="92"/>
      <c r="I27" s="74"/>
      <c r="J27" s="74"/>
      <c r="N27"/>
      <c r="O27" s="52"/>
    </row>
    <row r="28" spans="2:15" ht="24.75" customHeight="1">
      <c r="B28" s="115" t="s">
        <v>59</v>
      </c>
      <c r="C28" s="117" t="s">
        <v>155</v>
      </c>
      <c r="D28" s="118" t="s">
        <v>22</v>
      </c>
      <c r="E28" s="118"/>
      <c r="F28" s="118"/>
      <c r="G28" s="118"/>
      <c r="H28" s="118"/>
      <c r="J28"/>
      <c r="N28"/>
      <c r="O28" s="52"/>
    </row>
    <row r="29" spans="2:15" ht="24.75" customHeight="1">
      <c r="B29" s="116"/>
      <c r="C29" s="117"/>
      <c r="D29" s="119" t="s">
        <v>121</v>
      </c>
      <c r="E29" s="120" t="s">
        <v>23</v>
      </c>
      <c r="F29" s="120"/>
      <c r="G29" s="120"/>
      <c r="H29" s="118"/>
      <c r="J29"/>
      <c r="N29"/>
      <c r="O29" s="52"/>
    </row>
    <row r="30" spans="2:15" ht="24.75" customHeight="1">
      <c r="B30" s="116"/>
      <c r="C30" s="117"/>
      <c r="D30" s="119"/>
      <c r="E30" s="46" t="s">
        <v>24</v>
      </c>
      <c r="F30" s="18"/>
      <c r="G30" s="46" t="s">
        <v>24</v>
      </c>
      <c r="H30" s="18"/>
      <c r="J30"/>
      <c r="L30"/>
      <c r="N30"/>
      <c r="O30" s="52"/>
    </row>
    <row r="31" spans="2:15" ht="24.75" customHeight="1">
      <c r="B31" s="29" t="s">
        <v>61</v>
      </c>
      <c r="C31" s="6"/>
      <c r="D31" s="6"/>
      <c r="E31" s="125"/>
      <c r="F31" s="125"/>
      <c r="G31" s="126"/>
      <c r="H31" s="127"/>
      <c r="J31"/>
      <c r="L31"/>
      <c r="M31"/>
      <c r="N31"/>
    </row>
    <row r="32" spans="2:15" ht="24.75" customHeight="1">
      <c r="B32" s="29" t="s">
        <v>60</v>
      </c>
      <c r="C32" s="6"/>
      <c r="D32" s="6"/>
      <c r="E32" s="125"/>
      <c r="F32" s="125"/>
      <c r="G32" s="126"/>
      <c r="H32" s="127"/>
      <c r="J32"/>
      <c r="L32"/>
      <c r="M32"/>
      <c r="N32"/>
    </row>
    <row r="33" spans="1:14" ht="24.75" customHeight="1">
      <c r="B33" s="29" t="s">
        <v>62</v>
      </c>
      <c r="C33" s="12">
        <f>C31-C32</f>
        <v>0</v>
      </c>
      <c r="D33" s="12">
        <f>D31-D32</f>
        <v>0</v>
      </c>
      <c r="E33" s="128">
        <f>E31-E32</f>
        <v>0</v>
      </c>
      <c r="F33" s="128"/>
      <c r="G33" s="129">
        <f>G31-G32</f>
        <v>0</v>
      </c>
      <c r="H33" s="130"/>
      <c r="J33"/>
      <c r="L33"/>
      <c r="M33"/>
      <c r="N33"/>
    </row>
    <row r="34" spans="1:14" ht="24.75" customHeight="1">
      <c r="B34" s="29" t="s">
        <v>63</v>
      </c>
      <c r="C34" s="6"/>
      <c r="D34" s="6"/>
      <c r="E34" s="125"/>
      <c r="F34" s="125"/>
      <c r="G34" s="126"/>
      <c r="H34" s="127"/>
      <c r="J34"/>
      <c r="L34"/>
      <c r="M34"/>
      <c r="N34"/>
    </row>
    <row r="35" spans="1:14" ht="24.75" customHeight="1">
      <c r="B35" s="29" t="s">
        <v>64</v>
      </c>
      <c r="C35" s="12">
        <f>C33-C34</f>
        <v>0</v>
      </c>
      <c r="D35" s="12">
        <f>D33-D34</f>
        <v>0</v>
      </c>
      <c r="E35" s="128">
        <f>E33-E34</f>
        <v>0</v>
      </c>
      <c r="F35" s="128"/>
      <c r="G35" s="129">
        <f>G33-G34</f>
        <v>0</v>
      </c>
      <c r="H35" s="130"/>
      <c r="J35"/>
      <c r="L35"/>
      <c r="M35"/>
      <c r="N35"/>
    </row>
    <row r="36" spans="1:14" ht="24.9" customHeight="1">
      <c r="B36" s="29" t="s">
        <v>65</v>
      </c>
      <c r="C36" s="6"/>
      <c r="D36" s="6"/>
      <c r="E36" s="125"/>
      <c r="F36" s="125"/>
      <c r="G36" s="126"/>
      <c r="H36" s="127"/>
      <c r="J36"/>
      <c r="L36"/>
      <c r="M36"/>
      <c r="N36"/>
    </row>
    <row r="37" spans="1:14" ht="24.9" customHeight="1">
      <c r="B37" s="29" t="s">
        <v>66</v>
      </c>
      <c r="C37" s="6"/>
      <c r="D37" s="6"/>
      <c r="E37" s="125"/>
      <c r="F37" s="125"/>
      <c r="G37" s="126"/>
      <c r="H37" s="127"/>
      <c r="J37"/>
      <c r="L37"/>
      <c r="M37"/>
      <c r="N37"/>
    </row>
    <row r="38" spans="1:14" ht="24.9" customHeight="1">
      <c r="B38" s="53" t="s">
        <v>67</v>
      </c>
      <c r="C38" s="12">
        <f>C35+C36-C37</f>
        <v>0</v>
      </c>
      <c r="D38" s="12">
        <f>D35+D36-D37</f>
        <v>0</v>
      </c>
      <c r="E38" s="128">
        <f>E35+E36-E37</f>
        <v>0</v>
      </c>
      <c r="F38" s="128"/>
      <c r="G38" s="129">
        <f>G35+G36-G37</f>
        <v>0</v>
      </c>
      <c r="H38" s="130"/>
      <c r="L38"/>
      <c r="M38"/>
    </row>
    <row r="39" spans="1:14" ht="24.9" customHeight="1">
      <c r="B39" s="29" t="s">
        <v>68</v>
      </c>
      <c r="C39" s="7"/>
      <c r="D39" s="7"/>
      <c r="E39" s="126"/>
      <c r="F39" s="126"/>
      <c r="G39" s="126"/>
      <c r="H39" s="127"/>
      <c r="L39"/>
      <c r="M39"/>
    </row>
    <row r="40" spans="1:14" s="52" customFormat="1" ht="24.9" customHeight="1">
      <c r="A40" s="20"/>
      <c r="B40" s="29" t="s">
        <v>69</v>
      </c>
      <c r="C40" s="12">
        <f>C38-C39</f>
        <v>0</v>
      </c>
      <c r="D40" s="12">
        <f>D38-D39</f>
        <v>0</v>
      </c>
      <c r="E40" s="129">
        <f>E38-E39</f>
        <v>0</v>
      </c>
      <c r="F40" s="129"/>
      <c r="G40" s="129">
        <f>G38-G39</f>
        <v>0</v>
      </c>
      <c r="H40" s="130"/>
      <c r="I40" s="20"/>
      <c r="M40"/>
    </row>
    <row r="41" spans="1:14" ht="24.9" customHeight="1">
      <c r="A41" s="52"/>
      <c r="C41" s="54"/>
      <c r="D41" s="54"/>
      <c r="E41" s="54"/>
      <c r="F41" s="55"/>
      <c r="G41" s="54"/>
      <c r="H41" s="56"/>
      <c r="I41" s="52"/>
    </row>
    <row r="42" spans="1:14" ht="24.9" customHeight="1">
      <c r="B42" s="30"/>
      <c r="C42" s="31" t="s">
        <v>156</v>
      </c>
      <c r="D42" s="31" t="s">
        <v>121</v>
      </c>
      <c r="E42" s="131" t="s">
        <v>25</v>
      </c>
      <c r="F42" s="131"/>
      <c r="G42" s="131"/>
      <c r="H42" s="132"/>
    </row>
    <row r="43" spans="1:14" ht="24.9" customHeight="1">
      <c r="B43" s="32" t="s">
        <v>26</v>
      </c>
      <c r="C43" s="19"/>
      <c r="D43" s="19"/>
      <c r="E43" s="121">
        <f>C43-D43</f>
        <v>0</v>
      </c>
      <c r="F43" s="121"/>
      <c r="G43" s="121"/>
      <c r="H43" s="122"/>
    </row>
    <row r="44" spans="1:14" ht="24.9" customHeight="1">
      <c r="M44" s="57"/>
    </row>
    <row r="45" spans="1:14" ht="24.9" customHeight="1">
      <c r="B45" s="25" t="s">
        <v>27</v>
      </c>
      <c r="C45" s="33"/>
      <c r="D45" s="33"/>
      <c r="E45" s="33"/>
      <c r="F45" s="33"/>
      <c r="G45" s="33"/>
      <c r="H45" s="33"/>
      <c r="I45" s="33"/>
      <c r="J45" s="95" t="str">
        <f>IF(C16=L17,"ー",IF(COUNTBLANK(C48:D51)+COUNTBLANK(C55:D59)+COUNTBLANK(C63:D69)+COUNTBLANK(C73:D85)+COUNTBLANK(C90:D95)&gt;0,"未入力あり","入力完了"))</f>
        <v>未入力あり</v>
      </c>
    </row>
    <row r="46" spans="1:14" ht="24.9" customHeight="1">
      <c r="B46" s="39" t="s">
        <v>141</v>
      </c>
      <c r="C46" s="58" t="s">
        <v>122</v>
      </c>
      <c r="D46" s="34"/>
    </row>
    <row r="47" spans="1:14" ht="24.9" customHeight="1">
      <c r="B47" s="35" t="s">
        <v>21</v>
      </c>
      <c r="C47" s="36" t="s">
        <v>75</v>
      </c>
      <c r="D47" s="36" t="s">
        <v>120</v>
      </c>
      <c r="E47" s="23"/>
      <c r="F47" s="23"/>
    </row>
    <row r="48" spans="1:14" ht="24.9" customHeight="1">
      <c r="B48" s="59" t="s">
        <v>95</v>
      </c>
      <c r="C48" s="8"/>
      <c r="D48" s="8"/>
    </row>
    <row r="49" spans="2:6" ht="24.9" customHeight="1">
      <c r="B49" s="59" t="s">
        <v>70</v>
      </c>
      <c r="C49" s="8"/>
      <c r="D49" s="8"/>
    </row>
    <row r="50" spans="2:6" ht="24.9" customHeight="1" thickBot="1">
      <c r="B50" s="60" t="s">
        <v>71</v>
      </c>
      <c r="C50" s="10"/>
      <c r="D50" s="10"/>
    </row>
    <row r="51" spans="2:6" ht="24.9" customHeight="1" thickTop="1">
      <c r="B51" s="61" t="s">
        <v>76</v>
      </c>
      <c r="C51" s="62">
        <f>SUM(C48:C50)</f>
        <v>0</v>
      </c>
      <c r="D51" s="62">
        <f>SUM(D48:D50)</f>
        <v>0</v>
      </c>
    </row>
    <row r="53" spans="2:6" ht="24.9" customHeight="1">
      <c r="B53" s="39" t="s">
        <v>142</v>
      </c>
      <c r="C53" s="58" t="s">
        <v>122</v>
      </c>
      <c r="D53" s="40"/>
    </row>
    <row r="54" spans="2:6" ht="24.9" customHeight="1">
      <c r="B54" s="35" t="s">
        <v>21</v>
      </c>
      <c r="C54" s="36" t="s">
        <v>75</v>
      </c>
      <c r="D54" s="36" t="s">
        <v>120</v>
      </c>
      <c r="E54" s="23"/>
      <c r="F54" s="23"/>
    </row>
    <row r="55" spans="2:6" ht="24.9" customHeight="1">
      <c r="B55" s="37" t="s">
        <v>72</v>
      </c>
      <c r="C55" s="8"/>
      <c r="D55" s="8"/>
    </row>
    <row r="56" spans="2:6" ht="24.9" customHeight="1">
      <c r="B56" s="63" t="s">
        <v>96</v>
      </c>
      <c r="C56" s="13">
        <f>C48</f>
        <v>0</v>
      </c>
      <c r="D56" s="13">
        <f>D48</f>
        <v>0</v>
      </c>
    </row>
    <row r="57" spans="2:6" ht="24.9" customHeight="1">
      <c r="B57" s="63" t="s">
        <v>73</v>
      </c>
      <c r="C57" s="13">
        <f>C49</f>
        <v>0</v>
      </c>
      <c r="D57" s="13">
        <f>D49</f>
        <v>0</v>
      </c>
    </row>
    <row r="58" spans="2:6" ht="24.9" customHeight="1" thickBot="1">
      <c r="B58" s="64" t="s">
        <v>74</v>
      </c>
      <c r="C58" s="9"/>
      <c r="D58" s="9"/>
    </row>
    <row r="59" spans="2:6" ht="24.9" customHeight="1" thickTop="1">
      <c r="B59" s="41" t="s">
        <v>29</v>
      </c>
      <c r="C59" s="14">
        <f>SUM(C55:C58)</f>
        <v>0</v>
      </c>
      <c r="D59" s="14">
        <f>SUM(D55:D58)</f>
        <v>0</v>
      </c>
    </row>
    <row r="60" spans="2:6" ht="24.9" customHeight="1">
      <c r="B60" s="42"/>
    </row>
    <row r="61" spans="2:6" ht="24.9" customHeight="1">
      <c r="B61" s="39" t="s">
        <v>143</v>
      </c>
      <c r="C61" s="34"/>
      <c r="D61" s="34"/>
    </row>
    <row r="62" spans="2:6" ht="24.9" customHeight="1">
      <c r="B62" s="43" t="s">
        <v>21</v>
      </c>
      <c r="C62" s="36" t="s">
        <v>156</v>
      </c>
      <c r="D62" s="36" t="s">
        <v>120</v>
      </c>
      <c r="E62" s="23"/>
      <c r="F62" s="23"/>
    </row>
    <row r="63" spans="2:6" ht="24.9" customHeight="1">
      <c r="B63" s="37" t="s">
        <v>30</v>
      </c>
      <c r="C63" s="8"/>
      <c r="D63" s="8"/>
    </row>
    <row r="64" spans="2:6" ht="24.9" customHeight="1">
      <c r="B64" s="37" t="s">
        <v>148</v>
      </c>
      <c r="C64" s="8"/>
      <c r="D64" s="8"/>
    </row>
    <row r="65" spans="2:6" ht="24.9" customHeight="1">
      <c r="B65" s="37" t="s">
        <v>31</v>
      </c>
      <c r="C65" s="8"/>
      <c r="D65" s="8"/>
    </row>
    <row r="66" spans="2:6" ht="24.9" customHeight="1" thickBot="1">
      <c r="B66" s="38" t="s">
        <v>28</v>
      </c>
      <c r="C66" s="10"/>
      <c r="D66" s="10"/>
    </row>
    <row r="67" spans="2:6" ht="24.9" customHeight="1" thickTop="1" thickBot="1">
      <c r="B67" s="44" t="s">
        <v>32</v>
      </c>
      <c r="C67" s="15">
        <f>SUM(C63:C66)</f>
        <v>0</v>
      </c>
      <c r="D67" s="15">
        <f>SUM(D63:D66)</f>
        <v>0</v>
      </c>
    </row>
    <row r="68" spans="2:6" ht="24.9" customHeight="1" thickTop="1" thickBot="1">
      <c r="B68" s="45" t="s">
        <v>33</v>
      </c>
      <c r="C68" s="11"/>
      <c r="D68" s="11"/>
    </row>
    <row r="69" spans="2:6" ht="24.9" customHeight="1" thickTop="1">
      <c r="B69" s="41" t="s">
        <v>29</v>
      </c>
      <c r="C69" s="14">
        <f>C63+C64+C65+C66+C68</f>
        <v>0</v>
      </c>
      <c r="D69" s="14">
        <f>D63+D64+D65+D66+D68</f>
        <v>0</v>
      </c>
    </row>
    <row r="70" spans="2:6" ht="24.9" customHeight="1">
      <c r="B70" s="42"/>
      <c r="C70" s="34"/>
      <c r="D70" s="34"/>
    </row>
    <row r="71" spans="2:6" ht="24.9" customHeight="1">
      <c r="B71" s="39" t="s">
        <v>77</v>
      </c>
    </row>
    <row r="72" spans="2:6" ht="24.9" customHeight="1">
      <c r="B72" s="43" t="s">
        <v>21</v>
      </c>
      <c r="C72" s="76" t="s">
        <v>138</v>
      </c>
      <c r="D72" s="76" t="s">
        <v>123</v>
      </c>
      <c r="E72" s="113"/>
      <c r="F72" s="113"/>
    </row>
    <row r="73" spans="2:6" ht="24.9" customHeight="1">
      <c r="B73" s="37" t="s">
        <v>92</v>
      </c>
      <c r="C73" s="13">
        <f>'【個人】1回目＞計算用シート'!D73</f>
        <v>0</v>
      </c>
      <c r="D73" s="13">
        <f>D31</f>
        <v>0</v>
      </c>
      <c r="E73" s="100"/>
      <c r="F73" s="100"/>
    </row>
    <row r="74" spans="2:6" ht="24.9" customHeight="1">
      <c r="B74" s="37" t="s">
        <v>97</v>
      </c>
      <c r="C74" s="13">
        <f>'【個人】1回目＞計算用シート'!D74</f>
        <v>0</v>
      </c>
      <c r="D74" s="13">
        <f>D32</f>
        <v>0</v>
      </c>
      <c r="E74" s="100"/>
      <c r="F74" s="100"/>
    </row>
    <row r="75" spans="2:6" ht="24.9" customHeight="1">
      <c r="B75" s="37" t="s">
        <v>78</v>
      </c>
      <c r="C75" s="13">
        <f>'【個人】1回目＞計算用シート'!D75</f>
        <v>0</v>
      </c>
      <c r="D75" s="13">
        <f>D73-D74</f>
        <v>0</v>
      </c>
      <c r="E75" s="100"/>
      <c r="F75" s="100"/>
    </row>
    <row r="76" spans="2:6" ht="24.9" customHeight="1">
      <c r="B76" s="37" t="s">
        <v>144</v>
      </c>
      <c r="C76" s="13">
        <f>'【個人】1回目＞計算用シート'!D76</f>
        <v>0</v>
      </c>
      <c r="D76" s="13">
        <f>D95</f>
        <v>0</v>
      </c>
      <c r="E76" s="100"/>
      <c r="F76" s="100"/>
    </row>
    <row r="77" spans="2:6" ht="24.9" customHeight="1">
      <c r="B77" s="37" t="s">
        <v>86</v>
      </c>
      <c r="C77" s="13">
        <f>'【個人】1回目＞計算用シート'!D77</f>
        <v>0</v>
      </c>
      <c r="D77" s="13">
        <f>D73-D74-D76</f>
        <v>0</v>
      </c>
      <c r="E77" s="100"/>
      <c r="F77" s="100"/>
    </row>
    <row r="78" spans="2:6" ht="24.9" customHeight="1">
      <c r="B78" s="37" t="s">
        <v>87</v>
      </c>
      <c r="C78" s="13">
        <f>'【個人】1回目＞計算用シート'!D78</f>
        <v>0</v>
      </c>
      <c r="D78" s="13">
        <f>D51</f>
        <v>0</v>
      </c>
      <c r="E78" s="100"/>
      <c r="F78" s="100"/>
    </row>
    <row r="79" spans="2:6" ht="24.9" customHeight="1">
      <c r="B79" s="37" t="s">
        <v>88</v>
      </c>
      <c r="C79" s="13">
        <f>'【個人】1回目＞計算用シート'!D79</f>
        <v>0</v>
      </c>
      <c r="D79" s="13">
        <f>D59</f>
        <v>0</v>
      </c>
      <c r="E79" s="100"/>
      <c r="F79" s="100"/>
    </row>
    <row r="80" spans="2:6" ht="24.9" customHeight="1">
      <c r="B80" s="37" t="s">
        <v>89</v>
      </c>
      <c r="C80" s="13">
        <f>'【個人】1回目＞計算用シート'!D80</f>
        <v>0</v>
      </c>
      <c r="D80" s="98">
        <f>D69</f>
        <v>0</v>
      </c>
      <c r="E80" s="100"/>
      <c r="F80" s="100"/>
    </row>
    <row r="81" spans="2:8" ht="24.9" customHeight="1">
      <c r="B81" s="37" t="s">
        <v>34</v>
      </c>
      <c r="C81" s="13">
        <f>'【個人】1回目＞計算用シート'!D81</f>
        <v>0</v>
      </c>
      <c r="D81" s="13">
        <f>D67</f>
        <v>0</v>
      </c>
      <c r="E81" s="100"/>
      <c r="F81" s="100"/>
    </row>
    <row r="82" spans="2:8" ht="24.9" customHeight="1">
      <c r="B82" s="37" t="s">
        <v>35</v>
      </c>
      <c r="C82" s="13">
        <f>'【個人】1回目＞計算用シート'!D82</f>
        <v>0</v>
      </c>
      <c r="D82" s="13">
        <f>D68</f>
        <v>0</v>
      </c>
      <c r="E82" s="100"/>
      <c r="F82" s="100"/>
      <c r="G82" s="70"/>
      <c r="H82" s="70"/>
    </row>
    <row r="83" spans="2:8" ht="24.9" customHeight="1">
      <c r="B83" s="47" t="s">
        <v>91</v>
      </c>
      <c r="C83" s="13">
        <f>'【個人】1回目＞計算用シート'!D83</f>
        <v>0</v>
      </c>
      <c r="D83" s="13">
        <f>D77+D79+D80</f>
        <v>0</v>
      </c>
      <c r="E83" s="100"/>
      <c r="F83" s="100"/>
      <c r="G83" s="71"/>
      <c r="H83" s="55"/>
    </row>
    <row r="84" spans="2:8" ht="24.9" customHeight="1">
      <c r="B84" s="37" t="s">
        <v>147</v>
      </c>
      <c r="C84" s="99">
        <f>'【個人】1回目＞計算用シート'!D84</f>
        <v>0</v>
      </c>
      <c r="D84" s="77"/>
      <c r="E84" s="101"/>
      <c r="F84" s="101"/>
    </row>
    <row r="85" spans="2:8" ht="23.4" customHeight="1">
      <c r="B85" s="37" t="s">
        <v>90</v>
      </c>
      <c r="C85" s="13">
        <f>'【個人】1回目＞計算用シート'!D85</f>
        <v>0</v>
      </c>
      <c r="D85" s="13">
        <f>IFERROR(D83/D84,)</f>
        <v>0</v>
      </c>
      <c r="E85" s="100"/>
      <c r="F85" s="100"/>
    </row>
    <row r="86" spans="2:8" ht="18">
      <c r="B86" s="72" t="str">
        <f>IF(SUM(D73:D80)=0,"◆「①売上高」∼「⑧減価償却額」の全ての項目が0になることは基本的にはございません。各項目が正しく入力されているか、ご確認をお願いします。","")</f>
        <v>◆「①売上高」∼「⑧減価償却額」の全ての項目が0になることは基本的にはございません。各項目が正しく入力されているか、ご確認をお願いします。</v>
      </c>
      <c r="C86" s="73"/>
      <c r="D86" s="73"/>
    </row>
    <row r="87" spans="2:8" ht="18">
      <c r="B87" s="74" t="str">
        <f>IF(D84&lt;0.1,"◆「⑩従業員数」が0になることは基本的にはございません。各項目が0.1以上の数字で正しく入力されているか、ご確認をお願いします。","")</f>
        <v>◆「⑩従業員数」が0になることは基本的にはございません。各項目が0.1以上の数字で正しく入力されているか、ご確認をお願いします。</v>
      </c>
      <c r="C87" s="75"/>
      <c r="D87" s="75"/>
    </row>
    <row r="88" spans="2:8" ht="18">
      <c r="B88" s="74"/>
      <c r="C88" s="75"/>
      <c r="D88" s="75"/>
    </row>
    <row r="89" spans="2:8" ht="24.9" customHeight="1">
      <c r="B89" s="23" t="s">
        <v>79</v>
      </c>
      <c r="D89" s="123"/>
      <c r="E89" s="124"/>
    </row>
    <row r="90" spans="2:8" ht="24.9" customHeight="1">
      <c r="B90" s="65" t="s">
        <v>80</v>
      </c>
      <c r="C90" s="76" t="s">
        <v>139</v>
      </c>
      <c r="D90" s="76" t="s">
        <v>123</v>
      </c>
      <c r="E90" s="113"/>
      <c r="F90" s="113"/>
    </row>
    <row r="91" spans="2:8" ht="24.9" customHeight="1">
      <c r="B91" s="66" t="s">
        <v>81</v>
      </c>
      <c r="C91" s="102">
        <f>'【個人】1回目＞計算用シート'!D91</f>
        <v>0</v>
      </c>
      <c r="D91" s="102">
        <f>D34</f>
        <v>0</v>
      </c>
      <c r="E91" s="112"/>
      <c r="F91" s="112"/>
    </row>
    <row r="92" spans="2:8" ht="24.9" customHeight="1">
      <c r="B92" s="66" t="s">
        <v>82</v>
      </c>
      <c r="C92" s="102">
        <f>'【個人】1回目＞計算用シート'!D92</f>
        <v>0</v>
      </c>
      <c r="D92" s="16"/>
      <c r="E92" s="114"/>
      <c r="F92" s="114"/>
    </row>
    <row r="93" spans="2:8" ht="24.9" customHeight="1">
      <c r="B93" s="66" t="s">
        <v>83</v>
      </c>
      <c r="C93" s="102">
        <f>'【個人】1回目＞計算用シート'!D93</f>
        <v>0</v>
      </c>
      <c r="D93" s="102">
        <f>D36</f>
        <v>0</v>
      </c>
      <c r="E93" s="112"/>
      <c r="F93" s="112"/>
    </row>
    <row r="94" spans="2:8" ht="24.9" customHeight="1" thickBot="1">
      <c r="B94" s="67" t="s">
        <v>84</v>
      </c>
      <c r="C94" s="103">
        <f>'【個人】1回目＞計算用シート'!D94</f>
        <v>0</v>
      </c>
      <c r="D94" s="103">
        <f>D37</f>
        <v>0</v>
      </c>
      <c r="E94" s="112"/>
      <c r="F94" s="112"/>
    </row>
    <row r="95" spans="2:8" ht="24.9" customHeight="1" thickTop="1">
      <c r="B95" s="68" t="s">
        <v>85</v>
      </c>
      <c r="C95" s="69">
        <f>'【個人】1回目＞計算用シート'!D95</f>
        <v>0</v>
      </c>
      <c r="D95" s="69">
        <f>D91-D92-D93+D94</f>
        <v>0</v>
      </c>
      <c r="E95" s="112"/>
      <c r="F95" s="112"/>
    </row>
    <row r="96" spans="2:8" ht="24.9" customHeight="1">
      <c r="B96" s="34"/>
      <c r="C96" s="34"/>
      <c r="D96" s="48"/>
    </row>
    <row r="97" spans="2:12" ht="24" customHeight="1">
      <c r="B97" s="37" t="s">
        <v>145</v>
      </c>
      <c r="C97" s="107"/>
      <c r="D97" s="108">
        <f>IFERROR(IF(C83&lt;0,(D83-C83)/C83*-1,IF(C83&gt;0,(D83-C83)/C83,IF(AND(C83=0,D83&gt;0),1,0))),0)</f>
        <v>0</v>
      </c>
      <c r="E97" s="48"/>
      <c r="F97" s="48"/>
      <c r="K97" s="52"/>
      <c r="L97" s="52"/>
    </row>
    <row r="98" spans="2:12" ht="24.9" customHeight="1">
      <c r="B98" s="37" t="s">
        <v>146</v>
      </c>
      <c r="C98" s="107"/>
      <c r="D98" s="108">
        <f>IFERROR(IF(C85&lt;0,(D85-C85)/C85*-1,IF(C85&gt;0,(D85-C85)/C85,IF(AND(C85=0,D85&gt;0),1,0))),0)</f>
        <v>0</v>
      </c>
      <c r="E98" s="48"/>
      <c r="F98" s="48"/>
      <c r="K98" s="52"/>
      <c r="L98" s="52"/>
    </row>
    <row r="99" spans="2:12" ht="24.9" customHeight="1">
      <c r="B99" s="20" t="s">
        <v>36</v>
      </c>
    </row>
  </sheetData>
  <sheetProtection algorithmName="SHA-512" hashValue="6F/Wq7B2cZK5ooPSqyFhKWab85iZoIriyybCtGGM0zyEjj138JnE2HqqML3UtsdKwW0XW5syY2jPGoIfj5Stxg==" saltValue="5Jz8jIztA2RVTES29JcDjA==" spinCount="100000" sheet="1" selectLockedCells="1"/>
  <mergeCells count="43">
    <mergeCell ref="C12:D12"/>
    <mergeCell ref="H1:J1"/>
    <mergeCell ref="H2:I2"/>
    <mergeCell ref="H3:I3"/>
    <mergeCell ref="H4:I4"/>
    <mergeCell ref="C16:D16"/>
    <mergeCell ref="C17:D17"/>
    <mergeCell ref="C18:D18"/>
    <mergeCell ref="B28:B30"/>
    <mergeCell ref="C28:C30"/>
    <mergeCell ref="D28:H28"/>
    <mergeCell ref="D29:D30"/>
    <mergeCell ref="E29:H29"/>
    <mergeCell ref="E31:F31"/>
    <mergeCell ref="G31:H31"/>
    <mergeCell ref="E32:F32"/>
    <mergeCell ref="G32:H32"/>
    <mergeCell ref="E33:F33"/>
    <mergeCell ref="G33:H33"/>
    <mergeCell ref="E34:F34"/>
    <mergeCell ref="G34:H34"/>
    <mergeCell ref="E35:F35"/>
    <mergeCell ref="G35:H35"/>
    <mergeCell ref="E36:F36"/>
    <mergeCell ref="G36:H36"/>
    <mergeCell ref="E37:F37"/>
    <mergeCell ref="G37:H37"/>
    <mergeCell ref="E38:F38"/>
    <mergeCell ref="G38:H38"/>
    <mergeCell ref="E39:F39"/>
    <mergeCell ref="G39:H39"/>
    <mergeCell ref="E95:F95"/>
    <mergeCell ref="E40:F40"/>
    <mergeCell ref="G40:H40"/>
    <mergeCell ref="E42:H42"/>
    <mergeCell ref="E43:H43"/>
    <mergeCell ref="E72:F72"/>
    <mergeCell ref="D89:E89"/>
    <mergeCell ref="E90:F90"/>
    <mergeCell ref="E91:F91"/>
    <mergeCell ref="E92:F92"/>
    <mergeCell ref="E93:F93"/>
    <mergeCell ref="E94:F94"/>
  </mergeCells>
  <phoneticPr fontId="2"/>
  <conditionalFormatting sqref="B46:I98">
    <cfRule type="expression" dxfId="7" priority="1">
      <formula>$C$16=$L$17</formula>
    </cfRule>
  </conditionalFormatting>
  <conditionalFormatting sqref="C13:C21 C12:D12">
    <cfRule type="containsBlanks" dxfId="6" priority="6">
      <formula>LEN(TRIM(C12))=0</formula>
    </cfRule>
  </conditionalFormatting>
  <conditionalFormatting sqref="C20:C21 B24:I43">
    <cfRule type="expression" dxfId="5" priority="2">
      <formula>$C$16=$L$17</formula>
    </cfRule>
  </conditionalFormatting>
  <conditionalFormatting sqref="C73:C84">
    <cfRule type="containsBlanks" dxfId="4" priority="3">
      <formula>LEN(TRIM(C73))=0</formula>
    </cfRule>
  </conditionalFormatting>
  <conditionalFormatting sqref="C31:D32 C34:D34 C36:D37 C39:D39 C43:D43 C48:D50 C55:D55 C58:D58 C63:D66 C68:D68 D73:D74 D78:D82 D84">
    <cfRule type="containsBlanks" dxfId="3" priority="8">
      <formula>LEN(TRIM(C31))=0</formula>
    </cfRule>
  </conditionalFormatting>
  <conditionalFormatting sqref="C91:D94">
    <cfRule type="containsBlanks" dxfId="2" priority="5">
      <formula>LEN(TRIM(C91))=0</formula>
    </cfRule>
  </conditionalFormatting>
  <conditionalFormatting sqref="H1">
    <cfRule type="expression" dxfId="1" priority="10">
      <formula>LEN($H$1)&gt;1</formula>
    </cfRule>
  </conditionalFormatting>
  <conditionalFormatting sqref="J2:K6">
    <cfRule type="expression" dxfId="0" priority="9">
      <formula>$J2="未入力あり"</formula>
    </cfRule>
  </conditionalFormatting>
  <dataValidations count="6">
    <dataValidation type="decimal" errorStyle="warning" allowBlank="1" showInputMessage="1" showErrorMessage="1" error="0.1名以上で入力してください。また、0名になることは基本的にはございません。_x000a_正しく入力されているか、ご確認をお願いします。" sqref="C84:E84" xr:uid="{5D40D00F-8C5C-4D48-91A9-8BF6C1130784}">
      <formula1>0.1</formula1>
      <formula2>1E+99</formula2>
    </dataValidation>
    <dataValidation type="date" allowBlank="1" showInputMessage="1" showErrorMessage="1" sqref="C19:C21 C14:C15" xr:uid="{FD44E8C5-5752-4638-88FF-FE71DC107BB0}">
      <formula1>45292</formula1>
      <formula2>72686</formula2>
    </dataValidation>
    <dataValidation type="decimal" allowBlank="1" showInputMessage="1" showErrorMessage="1" error="半角数字で入力してください。" sqref="D73:D74 C91:D94 C31:H32 C34:H34 C36:H37 C39:H39 C43:D43 C48:D50 C55:D55 C58:D58 C63:D66 C68:D68 E92 C73:C83 D78:D82" xr:uid="{79B35EC6-E9F0-4508-AAA2-AE0D2F360D40}">
      <formula1>-1E+99</formula1>
      <formula2>1E+99</formula2>
    </dataValidation>
    <dataValidation type="textLength" imeMode="disabled" allowBlank="1" showInputMessage="1" showErrorMessage="1" sqref="C13" xr:uid="{F44F7309-483B-4C53-991F-ED1EAA34E370}">
      <formula1>6</formula1>
      <formula2>7</formula2>
    </dataValidation>
    <dataValidation type="list" allowBlank="1" showInputMessage="1" showErrorMessage="1" sqref="C16:D16" xr:uid="{7E6ABDF7-C811-48F1-8B31-9A6B603681EB}">
      <formula1>$L$15:$L$17</formula1>
    </dataValidation>
    <dataValidation allowBlank="1" showInputMessage="1" showErrorMessage="1" error="半角数字で入力してください。" sqref="F30 H30" xr:uid="{BA1212C1-C73F-49D4-B8B2-163564637196}"/>
  </dataValidations>
  <pageMargins left="0.7" right="0.7" top="0.75" bottom="0.75" header="0.3" footer="0.3"/>
  <pageSetup paperSize="9" scale="16"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D5D89-7948-44D1-8393-959E73FD7D4F}">
  <sheetPr codeName="Sheet4"/>
  <dimension ref="B1:F17"/>
  <sheetViews>
    <sheetView zoomScale="115" zoomScaleNormal="115" workbookViewId="0">
      <selection activeCell="C18" sqref="C18"/>
    </sheetView>
  </sheetViews>
  <sheetFormatPr defaultRowHeight="18"/>
  <cols>
    <col min="2" max="2" width="63" customWidth="1"/>
    <col min="3" max="4" width="20.59765625" customWidth="1"/>
    <col min="5" max="5" width="50.09765625" style="1" customWidth="1"/>
    <col min="6" max="6" width="36" customWidth="1"/>
  </cols>
  <sheetData>
    <row r="1" spans="2:6" s="1" customFormat="1">
      <c r="B1" s="2" t="s">
        <v>37</v>
      </c>
      <c r="C1" s="2" t="s">
        <v>38</v>
      </c>
      <c r="D1" s="2" t="s">
        <v>39</v>
      </c>
      <c r="E1" s="2" t="s">
        <v>40</v>
      </c>
      <c r="F1" s="2" t="s">
        <v>41</v>
      </c>
    </row>
    <row r="2" spans="2:6">
      <c r="B2" s="3" t="s">
        <v>4</v>
      </c>
      <c r="C2" s="4">
        <v>44561</v>
      </c>
      <c r="D2" s="5" t="s">
        <v>42</v>
      </c>
      <c r="E2" s="5" t="s">
        <v>42</v>
      </c>
      <c r="F2" s="5" t="s">
        <v>42</v>
      </c>
    </row>
    <row r="3" spans="2:6">
      <c r="B3" s="3" t="s">
        <v>5</v>
      </c>
      <c r="C3" s="4">
        <v>44561</v>
      </c>
      <c r="D3" s="5" t="s">
        <v>42</v>
      </c>
      <c r="E3" s="5" t="s">
        <v>42</v>
      </c>
      <c r="F3" s="5" t="s">
        <v>42</v>
      </c>
    </row>
    <row r="4" spans="2:6">
      <c r="B4" s="3" t="s">
        <v>43</v>
      </c>
      <c r="C4" s="4">
        <v>44561</v>
      </c>
      <c r="D4" s="5" t="s">
        <v>42</v>
      </c>
      <c r="E4" s="5" t="s">
        <v>42</v>
      </c>
      <c r="F4" s="5" t="s">
        <v>42</v>
      </c>
    </row>
    <row r="5" spans="2:6">
      <c r="B5" s="3" t="s">
        <v>10</v>
      </c>
      <c r="C5" s="4">
        <v>44957</v>
      </c>
      <c r="D5" s="5" t="s">
        <v>44</v>
      </c>
      <c r="E5" s="5" t="s">
        <v>45</v>
      </c>
      <c r="F5" s="5" t="s">
        <v>42</v>
      </c>
    </row>
    <row r="6" spans="2:6">
      <c r="B6" s="3" t="s">
        <v>11</v>
      </c>
      <c r="C6" s="4">
        <v>45046</v>
      </c>
      <c r="D6" s="5" t="s">
        <v>44</v>
      </c>
      <c r="E6" s="5" t="s">
        <v>46</v>
      </c>
      <c r="F6" s="5" t="s">
        <v>42</v>
      </c>
    </row>
    <row r="7" spans="2:6">
      <c r="B7" s="3" t="s">
        <v>14</v>
      </c>
      <c r="C7" s="4">
        <v>45138</v>
      </c>
      <c r="D7" s="5" t="s">
        <v>44</v>
      </c>
      <c r="E7" s="5" t="s">
        <v>46</v>
      </c>
      <c r="F7" s="5" t="s">
        <v>42</v>
      </c>
    </row>
    <row r="8" spans="2:6">
      <c r="B8" s="3" t="s">
        <v>16</v>
      </c>
      <c r="C8" s="4">
        <v>45216</v>
      </c>
      <c r="D8" s="5" t="s">
        <v>44</v>
      </c>
      <c r="E8" s="5" t="s">
        <v>46</v>
      </c>
      <c r="F8" s="5" t="s">
        <v>42</v>
      </c>
    </row>
    <row r="9" spans="2:6">
      <c r="B9" s="3" t="s">
        <v>47</v>
      </c>
      <c r="C9" s="4">
        <v>44911</v>
      </c>
      <c r="D9" s="5" t="s">
        <v>44</v>
      </c>
      <c r="E9" s="5" t="s">
        <v>48</v>
      </c>
      <c r="F9" s="5" t="s">
        <v>49</v>
      </c>
    </row>
    <row r="10" spans="2:6">
      <c r="B10" s="3" t="s">
        <v>17</v>
      </c>
      <c r="C10" s="4">
        <v>45313</v>
      </c>
      <c r="D10" s="5" t="s">
        <v>18</v>
      </c>
      <c r="E10" s="5" t="s">
        <v>50</v>
      </c>
      <c r="F10" s="5" t="s">
        <v>51</v>
      </c>
    </row>
    <row r="11" spans="2:6">
      <c r="B11" s="3" t="s">
        <v>52</v>
      </c>
      <c r="C11" s="4">
        <v>45406</v>
      </c>
      <c r="D11" s="5" t="s">
        <v>18</v>
      </c>
      <c r="E11" s="5" t="s">
        <v>50</v>
      </c>
      <c r="F11" s="5" t="s">
        <v>51</v>
      </c>
    </row>
    <row r="12" spans="2:6">
      <c r="B12" s="3" t="s">
        <v>53</v>
      </c>
      <c r="C12" s="4">
        <v>45473</v>
      </c>
      <c r="D12" s="5" t="s">
        <v>18</v>
      </c>
      <c r="E12" s="5" t="s">
        <v>50</v>
      </c>
      <c r="F12" s="5" t="s">
        <v>51</v>
      </c>
    </row>
    <row r="13" spans="2:6">
      <c r="B13" s="3" t="s">
        <v>54</v>
      </c>
      <c r="C13" s="4">
        <v>45551</v>
      </c>
      <c r="D13" s="5" t="s">
        <v>18</v>
      </c>
      <c r="E13" s="5" t="s">
        <v>50</v>
      </c>
      <c r="F13" s="5" t="s">
        <v>56</v>
      </c>
    </row>
    <row r="14" spans="2:6">
      <c r="B14" s="3" t="s">
        <v>55</v>
      </c>
      <c r="C14" s="4">
        <v>45618</v>
      </c>
      <c r="D14" s="5" t="s">
        <v>18</v>
      </c>
      <c r="E14" s="5" t="s">
        <v>50</v>
      </c>
      <c r="F14" s="5" t="s">
        <v>57</v>
      </c>
    </row>
    <row r="15" spans="2:6">
      <c r="B15" s="3" t="s">
        <v>58</v>
      </c>
      <c r="C15" s="4">
        <v>45618</v>
      </c>
      <c r="D15" s="5" t="s">
        <v>18</v>
      </c>
      <c r="E15" s="5" t="s">
        <v>50</v>
      </c>
      <c r="F15" s="5" t="s">
        <v>57</v>
      </c>
    </row>
    <row r="16" spans="2:6">
      <c r="B16" s="3" t="s">
        <v>94</v>
      </c>
      <c r="C16" s="4">
        <v>46228</v>
      </c>
      <c r="D16" s="5" t="s">
        <v>42</v>
      </c>
      <c r="E16" s="5" t="s">
        <v>42</v>
      </c>
      <c r="F16" s="5" t="s">
        <v>49</v>
      </c>
    </row>
    <row r="17" spans="2:6">
      <c r="B17" s="3" t="s">
        <v>118</v>
      </c>
      <c r="C17" s="4">
        <v>46306</v>
      </c>
      <c r="D17" s="5" t="s">
        <v>42</v>
      </c>
      <c r="E17" s="5" t="s">
        <v>42</v>
      </c>
      <c r="F17" s="5" t="s">
        <v>49</v>
      </c>
    </row>
  </sheetData>
  <phoneticPr fontId="2"/>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54E8DFD01224144981B93015CD35816" ma:contentTypeVersion="8" ma:contentTypeDescription="Create a new document." ma:contentTypeScope="" ma:versionID="d29e8ebc47721d9af8b201a2facd0506">
  <xsd:schema xmlns:xsd="http://www.w3.org/2001/XMLSchema" xmlns:xs="http://www.w3.org/2001/XMLSchema" xmlns:p="http://schemas.microsoft.com/office/2006/metadata/properties" xmlns:ns2="b30b1fd2-fa42-4e0a-b16a-fe746fdd9c9d" targetNamespace="http://schemas.microsoft.com/office/2006/metadata/properties" ma:root="true" ma:fieldsID="b029534dc9137ebba2f9b7d63b091985" ns2:_="">
    <xsd:import namespace="b30b1fd2-fa42-4e0a-b16a-fe746fdd9c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0b1fd2-fa42-4e0a-b16a-fe746fdd9c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EE180C-6282-4F16-B0F4-53D594CE5403}">
  <ds:schemaRefs>
    <ds:schemaRef ds:uri="http://purl.org/dc/elements/1.1/"/>
    <ds:schemaRef ds:uri="http://schemas.microsoft.com/office/2006/metadata/properties"/>
    <ds:schemaRef ds:uri="http://schemas.microsoft.com/office/infopath/2007/PartnerControls"/>
    <ds:schemaRef ds:uri="http://purl.org/dc/terms/"/>
    <ds:schemaRef ds:uri="b30b1fd2-fa42-4e0a-b16a-fe746fdd9c9d"/>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10AB49C7-9628-405F-A1C4-0B84E308FC2C}">
  <ds:schemaRefs>
    <ds:schemaRef ds:uri="http://schemas.microsoft.com/sharepoint/v3/contenttype/forms"/>
  </ds:schemaRefs>
</ds:datastoreItem>
</file>

<file path=customXml/itemProps3.xml><?xml version="1.0" encoding="utf-8"?>
<ds:datastoreItem xmlns:ds="http://schemas.openxmlformats.org/officeDocument/2006/customXml" ds:itemID="{06D99BDB-55E7-4502-A051-AB06577579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0b1fd2-fa42-4e0a-b16a-fe746fdd9c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19</vt:i4>
      </vt:variant>
    </vt:vector>
  </HeadingPairs>
  <TitlesOfParts>
    <vt:vector size="23" baseType="lpstr">
      <vt:lpstr>事業化状況報告時期計算シート</vt:lpstr>
      <vt:lpstr>【個人】1回目＞計算用シート</vt:lpstr>
      <vt:lpstr>【個人】2回目＞計算用シート</vt:lpstr>
      <vt:lpstr>データ用</vt:lpstr>
      <vt:lpstr>'【個人】2回目＞計算用シート'!_1</vt:lpstr>
      <vt:lpstr>_1</vt:lpstr>
      <vt:lpstr>'【個人】2回目＞計算用シート'!_2</vt:lpstr>
      <vt:lpstr>_2</vt:lpstr>
      <vt:lpstr>'【個人】2回目＞計算用シート'!_3</vt:lpstr>
      <vt:lpstr>_3</vt:lpstr>
      <vt:lpstr>'【個人】2回目＞計算用シート'!_4</vt:lpstr>
      <vt:lpstr>_4</vt:lpstr>
      <vt:lpstr>'【個人】2回目＞計算用シート'!_5</vt:lpstr>
      <vt:lpstr>_5</vt:lpstr>
      <vt:lpstr>'【個人】2回目＞計算用シート'!_6</vt:lpstr>
      <vt:lpstr>_6</vt:lpstr>
      <vt:lpstr>'【個人】2回目＞計算用シート'!_7次</vt:lpstr>
      <vt:lpstr>_7次</vt:lpstr>
      <vt:lpstr>'【個人】2回目＞計算用シート'!_8_9次</vt:lpstr>
      <vt:lpstr>_8_9次</vt:lpstr>
      <vt:lpstr>'【個人】1回目＞計算用シート'!Print_Area</vt:lpstr>
      <vt:lpstr>'【個人】2回目＞計算用シート'!Print_Area</vt:lpstr>
      <vt:lpstr>事業化状況報告時期計算シート!Print_Area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2025-03-13T08:07:59Z</dcterms:created>
  <dcterms:modified xsi:type="dcterms:W3CDTF">2026-10-28T02:27:38Z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0x010100D54E8DFD01224144981B93015CD35816</vt:lpwstr>
  </property>
</Properties>
</file>