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610FB76-6107-4EE2-97E0-E21C1ED179C6}" xr6:coauthVersionLast="47" xr6:coauthVersionMax="47" xr10:uidLastSave="{00000000-0000-0000-0000-000000000000}"/>
  <workbookProtection workbookAlgorithmName="SHA-512" workbookHashValue="guZ5L/MYAQD8Mscvx3a4xxWp95ni7aXbeUxcfft1PJ3KTBARc4r0+tcgpBxV40iWd/7fKIIIM2BrqahaFCKuRA==" workbookSaltValue="Rlv8f6R99ZFmJlOepONDzA==" workbookSpinCount="100000" lockStructure="1"/>
  <bookViews>
    <workbookView xWindow="-120" yWindow="-120" windowWidth="29040" windowHeight="15720" xr2:uid="{286770DA-F893-4FC3-95DC-89130F1365E4}"/>
  </bookViews>
  <sheets>
    <sheet name="【申請者入力】様式第1.交付申請書" sheetId="11" r:id="rId1"/>
    <sheet name="【申請者入力】費目別明細書（廃業費）" sheetId="63" r:id="rId2"/>
    <sheet name="【自動反映】様式第1.交付申請書" sheetId="35" r:id="rId3"/>
    <sheet name="【自動反映】経費明細表" sheetId="62" r:id="rId4"/>
    <sheet name="経費NO." sheetId="9" state="hidden" r:id="rId5"/>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hidden="1">#REF!</definedName>
    <definedName name="ＡＡ" localSheetId="2" hidden="1">#REF!</definedName>
    <definedName name="ＡＡ" hidden="1">#REF!</definedName>
    <definedName name="aaaaaa" localSheetId="2" hidden="1">#REF!</definedName>
    <definedName name="aaaaaa" hidden="1">#REF!</definedName>
    <definedName name="ab" localSheetId="2" hidden="1">#REF!</definedName>
    <definedName name="ab" hidden="1">#REF!</definedName>
    <definedName name="AS2DocOpenMode" hidden="1">"AS2DocumentEdit"</definedName>
    <definedName name="AS2HasNoAutoHeaderFooter" hidden="1">" "</definedName>
    <definedName name="BBBB" localSheetId="2"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hidden="1">#REF!</definedName>
    <definedName name="DUMMY" localSheetId="2" hidden="1">#REF!</definedName>
    <definedName name="DUMMY" hidden="1">#REF!</definedName>
    <definedName name="EE" localSheetId="2" hidden="1">#REF!</definedName>
    <definedName name="EE" hidden="1">#REF!</definedName>
    <definedName name="erer" localSheetId="2" hidden="1">#REF!</definedName>
    <definedName name="erer" hidden="1">#REF!</definedName>
    <definedName name="erre" localSheetId="2" hidden="1">#REF!</definedName>
    <definedName name="erre" hidden="1">#REF!</definedName>
    <definedName name="ffere" localSheetId="2" hidden="1">#REF!</definedName>
    <definedName name="ffere" hidden="1">#REF!</definedName>
    <definedName name="ｆｆｆ" localSheetId="2" hidden="1">#REF!</definedName>
    <definedName name="ｆｆｆ" hidden="1">#REF!</definedName>
    <definedName name="fgfg" localSheetId="2" hidden="1">#REF!</definedName>
    <definedName name="fgfg" hidden="1">#REF!</definedName>
    <definedName name="ｇ" localSheetId="2" hidden="1">#REF!</definedName>
    <definedName name="ｇ" hidden="1">#REF!</definedName>
    <definedName name="ＧＷメッセージ一覧" localSheetId="2" hidden="1">#REF!</definedName>
    <definedName name="ＧＷメッセージ一覧" hidden="1">#REF!</definedName>
    <definedName name="henkou" localSheetId="2" hidden="1">#REF!</definedName>
    <definedName name="henkou" hidden="1">#REF!</definedName>
    <definedName name="henkou2" localSheetId="2" hidden="1">#REF!</definedName>
    <definedName name="henkou2" hidden="1">#REF!</definedName>
    <definedName name="henkou3" localSheetId="2" hidden="1">#REF!</definedName>
    <definedName name="henkou3" hidden="1">#REF!</definedName>
    <definedName name="henkou4" localSheetId="2" hidden="1">#REF!</definedName>
    <definedName name="henkou4" hidden="1">#REF!</definedName>
    <definedName name="Ｉ" localSheetId="2" hidden="1">#REF!</definedName>
    <definedName name="Ｉ" hidden="1">#REF!</definedName>
    <definedName name="ｊ" localSheetId="2" hidden="1">#REF!</definedName>
    <definedName name="ｊ" hidden="1">#REF!</definedName>
    <definedName name="ｋ" localSheetId="2" hidden="1">#REF!</definedName>
    <definedName name="ｋ" hidden="1">#REF!</definedName>
    <definedName name="ｋｋ" localSheetId="2" hidden="1">#REF!</definedName>
    <definedName name="ｋｋ" hidden="1">#REF!</definedName>
    <definedName name="ｌ" localSheetId="2" hidden="1">#REF!</definedName>
    <definedName name="ｌ" hidden="1">#REF!</definedName>
    <definedName name="ｍ" localSheetId="2" hidden="1">#REF!</definedName>
    <definedName name="ｍ" hidden="1">#REF!</definedName>
    <definedName name="ＭＭＭＭ" localSheetId="2" hidden="1">#REF!</definedName>
    <definedName name="ＭＭＭＭ" hidden="1">#REF!</definedName>
    <definedName name="ｎ" localSheetId="2" hidden="1">#REF!</definedName>
    <definedName name="ｎ" hidden="1">#REF!</definedName>
    <definedName name="ｐ" localSheetId="2" hidden="1">#REF!</definedName>
    <definedName name="ｐ" hidden="1">#REF!</definedName>
    <definedName name="ＰＰ" localSheetId="2" hidden="1">#REF!</definedName>
    <definedName name="ＰＰ" hidden="1">#REF!</definedName>
    <definedName name="_xlnm.Print_Area" localSheetId="3">【自動反映】経費明細表!$A$1:$L$38</definedName>
    <definedName name="_xlnm.Print_Area" localSheetId="2">【自動反映】様式第1.交付申請書!$A$1:$T$51</definedName>
    <definedName name="_xlnm.Print_Area" localSheetId="1">'【申請者入力】費目別明細書（廃業費）'!$A$1:$R$50</definedName>
    <definedName name="_xlnm.Print_Area" localSheetId="0">【申請者入力】様式第1.交付申請書!$A$1:$L$57</definedName>
    <definedName name="ｑ" localSheetId="2" hidden="1">#REF!</definedName>
    <definedName name="ｑ" localSheetId="1" hidden="1">#REF!</definedName>
    <definedName name="ｑ" hidden="1">#REF!</definedName>
    <definedName name="RD検証" localSheetId="2" hidden="1">#REF!</definedName>
    <definedName name="RD検証" hidden="1">#REF!</definedName>
    <definedName name="rerere" localSheetId="2" hidden="1">#REF!</definedName>
    <definedName name="rerere" hidden="1">#REF!</definedName>
    <definedName name="s" localSheetId="2" hidden="1">#REF!</definedName>
    <definedName name="s" hidden="1">#REF!</definedName>
    <definedName name="SD" localSheetId="2" hidden="1">#REF!</definedName>
    <definedName name="SD" hidden="1">#REF!</definedName>
    <definedName name="ＳＳＳ" localSheetId="2" hidden="1">#REF!</definedName>
    <definedName name="ＳＳＳ" hidden="1">#REF!</definedName>
    <definedName name="test" localSheetId="2" hidden="1">#REF!</definedName>
    <definedName name="test" hidden="1">#REF!</definedName>
    <definedName name="TextRefCopyRangeCount" hidden="1">13</definedName>
    <definedName name="u" localSheetId="2" hidden="1">#REF!</definedName>
    <definedName name="u" hidden="1">#REF!</definedName>
    <definedName name="ｖ" localSheetId="2"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hidden="1">#REF!</definedName>
    <definedName name="x" localSheetId="2" hidden="1">#REF!</definedName>
    <definedName name="x" hidden="1">#REF!</definedName>
    <definedName name="XREF_COLUMN_1" localSheetId="2" hidden="1">#REF!</definedName>
    <definedName name="XREF_COLUMN_1" hidden="1">#REF!</definedName>
    <definedName name="XREF_COLUMN_11" localSheetId="2" hidden="1">#REF!</definedName>
    <definedName name="XREF_COLUMN_11" hidden="1">#REF!</definedName>
    <definedName name="XREF_COLUMN_13" localSheetId="2" hidden="1">#REF!</definedName>
    <definedName name="XREF_COLUMN_13" hidden="1">#REF!</definedName>
    <definedName name="XREF_COLUMN_14" localSheetId="2" hidden="1">#REF!</definedName>
    <definedName name="XREF_COLUMN_14" hidden="1">#REF!</definedName>
    <definedName name="XREF_COLUMN_15" localSheetId="2" hidden="1">#REF!</definedName>
    <definedName name="XREF_COLUMN_15" hidden="1">#REF!</definedName>
    <definedName name="XREF_COLUMN_16" localSheetId="2" hidden="1">#REF!</definedName>
    <definedName name="XREF_COLUMN_16" hidden="1">#REF!</definedName>
    <definedName name="XREF_COLUMN_17" localSheetId="2" hidden="1">#REF!</definedName>
    <definedName name="XREF_COLUMN_17" hidden="1">#REF!</definedName>
    <definedName name="XREF_COLUMN_18" localSheetId="2" hidden="1">#REF!</definedName>
    <definedName name="XREF_COLUMN_18" hidden="1">#REF!</definedName>
    <definedName name="XREF_COLUMN_2" localSheetId="2" hidden="1">#REF!</definedName>
    <definedName name="XREF_COLUMN_2" hidden="1">#REF!</definedName>
    <definedName name="XREF_COLUMN_3" localSheetId="2" hidden="1">#REF!</definedName>
    <definedName name="XREF_COLUMN_3" hidden="1">#REF!</definedName>
    <definedName name="XREF_COLUMN_4" localSheetId="2" hidden="1">#REF!</definedName>
    <definedName name="XREF_COLUMN_4" hidden="1">#REF!</definedName>
    <definedName name="XREF_COLUMN_5" localSheetId="2" hidden="1">#REF!</definedName>
    <definedName name="XREF_COLUMN_5" hidden="1">#REF!</definedName>
    <definedName name="XREF_COLUMN_7" localSheetId="2" hidden="1">#REF!</definedName>
    <definedName name="XREF_COLUMN_7" hidden="1">#REF!</definedName>
    <definedName name="XREF_COLUMN_8" localSheetId="2" hidden="1">#REF!</definedName>
    <definedName name="XREF_COLUMN_8" hidden="1">#REF!</definedName>
    <definedName name="XREF_COLUMN_9" localSheetId="2" hidden="1">#REF!</definedName>
    <definedName name="XREF_COLUMN_9" hidden="1">#REF!</definedName>
    <definedName name="XRefActiveRow" localSheetId="2" hidden="1">#REF!</definedName>
    <definedName name="XRefActiveRow" hidden="1">#REF!</definedName>
    <definedName name="XRefColumnsCount" hidden="1">12</definedName>
    <definedName name="XRefCopy10Row" localSheetId="2" hidden="1">#REF!</definedName>
    <definedName name="XRefCopy10Row" hidden="1">#REF!</definedName>
    <definedName name="XRefCopy11Row" localSheetId="2" hidden="1">#REF!</definedName>
    <definedName name="XRefCopy11Row" hidden="1">#REF!</definedName>
    <definedName name="XRefCopy12" localSheetId="2" hidden="1">#REF!</definedName>
    <definedName name="XRefCopy12" hidden="1">#REF!</definedName>
    <definedName name="XRefCopy12Row" localSheetId="2" hidden="1">#REF!</definedName>
    <definedName name="XRefCopy12Row" hidden="1">#REF!</definedName>
    <definedName name="XRefCopy13" localSheetId="2" hidden="1">#REF!</definedName>
    <definedName name="XRefCopy13" hidden="1">#REF!</definedName>
    <definedName name="XRefCopy13Row" localSheetId="2" hidden="1">#REF!</definedName>
    <definedName name="XRefCopy13Row" hidden="1">#REF!</definedName>
    <definedName name="XRefCopy14Row" localSheetId="2" hidden="1">#REF!</definedName>
    <definedName name="XRefCopy14Row" hidden="1">#REF!</definedName>
    <definedName name="XRefCopy15Row" localSheetId="2" hidden="1">#REF!</definedName>
    <definedName name="XRefCopy15Row" hidden="1">#REF!</definedName>
    <definedName name="XRefCopy16Row" localSheetId="2" hidden="1">#REF!</definedName>
    <definedName name="XRefCopy16Row" hidden="1">#REF!</definedName>
    <definedName name="XRefCopy17Row" localSheetId="2" hidden="1">#REF!</definedName>
    <definedName name="XRefCopy17Row" hidden="1">#REF!</definedName>
    <definedName name="XRefCopy18Row" localSheetId="2" hidden="1">#REF!</definedName>
    <definedName name="XRefCopy18Row" hidden="1">#REF!</definedName>
    <definedName name="XRefCopy19Row" localSheetId="2" hidden="1">#REF!</definedName>
    <definedName name="XRefCopy19Row" hidden="1">#REF!</definedName>
    <definedName name="XRefCopy1Row" localSheetId="2" hidden="1">#REF!</definedName>
    <definedName name="XRefCopy1Row" hidden="1">#REF!</definedName>
    <definedName name="XRefCopy20Row" localSheetId="2" hidden="1">#REF!</definedName>
    <definedName name="XRefCopy20Row" hidden="1">#REF!</definedName>
    <definedName name="XRefCopy21Row" localSheetId="2" hidden="1">#REF!</definedName>
    <definedName name="XRefCopy21Row" hidden="1">#REF!</definedName>
    <definedName name="XRefCopy22Row" localSheetId="2" hidden="1">#REF!</definedName>
    <definedName name="XRefCopy22Row" hidden="1">#REF!</definedName>
    <definedName name="XRefCopy23Row" localSheetId="2" hidden="1">#REF!</definedName>
    <definedName name="XRefCopy23Row" hidden="1">#REF!</definedName>
    <definedName name="XRefCopy24Row" localSheetId="2" hidden="1">#REF!</definedName>
    <definedName name="XRefCopy24Row" hidden="1">#REF!</definedName>
    <definedName name="XRefCopy25Row" localSheetId="2" hidden="1">#REF!</definedName>
    <definedName name="XRefCopy25Row" hidden="1">#REF!</definedName>
    <definedName name="XRefCopy26Row" localSheetId="2" hidden="1">#REF!</definedName>
    <definedName name="XRefCopy26Row" hidden="1">#REF!</definedName>
    <definedName name="XRefCopy27Row" localSheetId="2" hidden="1">#REF!</definedName>
    <definedName name="XRefCopy27Row" hidden="1">#REF!</definedName>
    <definedName name="XRefCopy28Row" localSheetId="2" hidden="1">#REF!</definedName>
    <definedName name="XRefCopy28Row" hidden="1">#REF!</definedName>
    <definedName name="XRefCopy29Row" localSheetId="2" hidden="1">#REF!</definedName>
    <definedName name="XRefCopy29Row" hidden="1">#REF!</definedName>
    <definedName name="XRefCopy2Row" localSheetId="2" hidden="1">#REF!</definedName>
    <definedName name="XRefCopy2Row" hidden="1">#REF!</definedName>
    <definedName name="XRefCopy30Row" localSheetId="2" hidden="1">#REF!</definedName>
    <definedName name="XRefCopy30Row" hidden="1">#REF!</definedName>
    <definedName name="XRefCopy31" localSheetId="2" hidden="1">#REF!</definedName>
    <definedName name="XRefCopy31" hidden="1">#REF!</definedName>
    <definedName name="XRefCopy31Row" localSheetId="2" hidden="1">#REF!</definedName>
    <definedName name="XRefCopy31Row" hidden="1">#REF!</definedName>
    <definedName name="XRefCopy32" localSheetId="2" hidden="1">#REF!</definedName>
    <definedName name="XRefCopy32" hidden="1">#REF!</definedName>
    <definedName name="XRefCopy32Row" localSheetId="2" hidden="1">#REF!</definedName>
    <definedName name="XRefCopy32Row" hidden="1">#REF!</definedName>
    <definedName name="XRefCopy33Row" localSheetId="2" hidden="1">#REF!</definedName>
    <definedName name="XRefCopy33Row" hidden="1">#REF!</definedName>
    <definedName name="XRefCopy34Row" localSheetId="2" hidden="1">#REF!</definedName>
    <definedName name="XRefCopy34Row" hidden="1">#REF!</definedName>
    <definedName name="XRefCopy35Row" localSheetId="2" hidden="1">#REF!</definedName>
    <definedName name="XRefCopy35Row" hidden="1">#REF!</definedName>
    <definedName name="XRefCopy36Row" localSheetId="2" hidden="1">#REF!</definedName>
    <definedName name="XRefCopy36Row" hidden="1">#REF!</definedName>
    <definedName name="XRefCopy37Row" localSheetId="2" hidden="1">#REF!</definedName>
    <definedName name="XRefCopy37Row" hidden="1">#REF!</definedName>
    <definedName name="XRefCopy38Row" localSheetId="2" hidden="1">#REF!</definedName>
    <definedName name="XRefCopy38Row" hidden="1">#REF!</definedName>
    <definedName name="XRefCopy39Row" localSheetId="2" hidden="1">#REF!</definedName>
    <definedName name="XRefCopy39Row" hidden="1">#REF!</definedName>
    <definedName name="XRefCopy3Row" localSheetId="2" hidden="1">#REF!</definedName>
    <definedName name="XRefCopy3Row" hidden="1">#REF!</definedName>
    <definedName name="XRefCopy40Row" localSheetId="2" hidden="1">#REF!</definedName>
    <definedName name="XRefCopy40Row" hidden="1">#REF!</definedName>
    <definedName name="XRefCopy41Row" localSheetId="2" hidden="1">#REF!</definedName>
    <definedName name="XRefCopy41Row" hidden="1">#REF!</definedName>
    <definedName name="XRefCopy42Row" localSheetId="2" hidden="1">#REF!</definedName>
    <definedName name="XRefCopy42Row" hidden="1">#REF!</definedName>
    <definedName name="XRefCopy43Row" localSheetId="2" hidden="1">#REF!</definedName>
    <definedName name="XRefCopy43Row" hidden="1">#REF!</definedName>
    <definedName name="XRefCopy44Row" localSheetId="2" hidden="1">#REF!</definedName>
    <definedName name="XRefCopy44Row" hidden="1">#REF!</definedName>
    <definedName name="XRefCopy45Row" localSheetId="2" hidden="1">#REF!</definedName>
    <definedName name="XRefCopy45Row" hidden="1">#REF!</definedName>
    <definedName name="XRefCopy46Row" localSheetId="2" hidden="1">#REF!</definedName>
    <definedName name="XRefCopy46Row" hidden="1">#REF!</definedName>
    <definedName name="XRefCopy47Row" localSheetId="2" hidden="1">#REF!</definedName>
    <definedName name="XRefCopy47Row" hidden="1">#REF!</definedName>
    <definedName name="XRefCopy48Row" localSheetId="2" hidden="1">#REF!</definedName>
    <definedName name="XRefCopy48Row" hidden="1">#REF!</definedName>
    <definedName name="XRefCopy49Row" localSheetId="2" hidden="1">#REF!</definedName>
    <definedName name="XRefCopy49Row" hidden="1">#REF!</definedName>
    <definedName name="XRefCopy4Row" localSheetId="2" hidden="1">#REF!</definedName>
    <definedName name="XRefCopy4Row" hidden="1">#REF!</definedName>
    <definedName name="XRefCopy5" localSheetId="2" hidden="1">#REF!</definedName>
    <definedName name="XRefCopy5" hidden="1">#REF!</definedName>
    <definedName name="XRefCopy50Row" localSheetId="2" hidden="1">#REF!</definedName>
    <definedName name="XRefCopy50Row" hidden="1">#REF!</definedName>
    <definedName name="XRefCopy51Row" localSheetId="2" hidden="1">#REF!</definedName>
    <definedName name="XRefCopy51Row" hidden="1">#REF!</definedName>
    <definedName name="XRefCopy52Row" localSheetId="2" hidden="1">#REF!</definedName>
    <definedName name="XRefCopy52Row" hidden="1">#REF!</definedName>
    <definedName name="XRefCopy53Row" localSheetId="2" hidden="1">#REF!</definedName>
    <definedName name="XRefCopy53Row" hidden="1">#REF!</definedName>
    <definedName name="XRefCopy54Row" localSheetId="2" hidden="1">#REF!</definedName>
    <definedName name="XRefCopy54Row" hidden="1">#REF!</definedName>
    <definedName name="XRefCopy5Row" localSheetId="2" hidden="1">#REF!</definedName>
    <definedName name="XRefCopy5Row" hidden="1">#REF!</definedName>
    <definedName name="XRefCopy6" localSheetId="2" hidden="1">#REF!</definedName>
    <definedName name="XRefCopy6" hidden="1">#REF!</definedName>
    <definedName name="XRefCopy6Row" localSheetId="2" hidden="1">#REF!</definedName>
    <definedName name="XRefCopy6Row" hidden="1">#REF!</definedName>
    <definedName name="XRefCopy7Row" localSheetId="2" hidden="1">#REF!</definedName>
    <definedName name="XRefCopy7Row" hidden="1">#REF!</definedName>
    <definedName name="XRefCopy8Row" localSheetId="2" hidden="1">#REF!</definedName>
    <definedName name="XRefCopy8Row" hidden="1">#REF!</definedName>
    <definedName name="XRefCopy9Row" localSheetId="2" hidden="1">#REF!</definedName>
    <definedName name="XRefCopy9Row" hidden="1">#REF!</definedName>
    <definedName name="XRefCopyRangeCount" hidden="1">18</definedName>
    <definedName name="XRefPaste1" localSheetId="2" hidden="1">#REF!</definedName>
    <definedName name="XRefPaste1" hidden="1">#REF!</definedName>
    <definedName name="XRefPaste10Row" localSheetId="2" hidden="1">#REF!</definedName>
    <definedName name="XRefPaste10Row" hidden="1">#REF!</definedName>
    <definedName name="XRefPaste11Row" localSheetId="2" hidden="1">#REF!</definedName>
    <definedName name="XRefPaste11Row" hidden="1">#REF!</definedName>
    <definedName name="XRefPaste12" localSheetId="2" hidden="1">#REF!</definedName>
    <definedName name="XRefPaste12" hidden="1">#REF!</definedName>
    <definedName name="XRefPaste12Row" localSheetId="2" hidden="1">#REF!</definedName>
    <definedName name="XRefPaste12Row" hidden="1">#REF!</definedName>
    <definedName name="XRefPaste13" localSheetId="2" hidden="1">#REF!</definedName>
    <definedName name="XRefPaste13" hidden="1">#REF!</definedName>
    <definedName name="XRefPaste13Row" localSheetId="2" hidden="1">#REF!</definedName>
    <definedName name="XRefPaste13Row" hidden="1">#REF!</definedName>
    <definedName name="XRefPaste14" localSheetId="2" hidden="1">#REF!</definedName>
    <definedName name="XRefPaste14" hidden="1">#REF!</definedName>
    <definedName name="XRefPaste14Row" localSheetId="2" hidden="1">#REF!</definedName>
    <definedName name="XRefPaste14Row" hidden="1">#REF!</definedName>
    <definedName name="XRefPaste15Row" localSheetId="2" hidden="1">#REF!</definedName>
    <definedName name="XRefPaste15Row" hidden="1">#REF!</definedName>
    <definedName name="XRefPaste16" localSheetId="2" hidden="1">#REF!</definedName>
    <definedName name="XRefPaste16" hidden="1">#REF!</definedName>
    <definedName name="XRefPaste16Row" localSheetId="2" hidden="1">#REF!</definedName>
    <definedName name="XRefPaste16Row" hidden="1">#REF!</definedName>
    <definedName name="XRefPaste17Row" localSheetId="2" hidden="1">#REF!</definedName>
    <definedName name="XRefPaste17Row" hidden="1">#REF!</definedName>
    <definedName name="XRefPaste18Row" localSheetId="2" hidden="1">#REF!</definedName>
    <definedName name="XRefPaste18Row" hidden="1">#REF!</definedName>
    <definedName name="XRefPaste19" localSheetId="2" hidden="1">#REF!</definedName>
    <definedName name="XRefPaste19" hidden="1">#REF!</definedName>
    <definedName name="XRefPaste19Row" localSheetId="2" hidden="1">#REF!</definedName>
    <definedName name="XRefPaste19Row" hidden="1">#REF!</definedName>
    <definedName name="XRefPaste1Row" localSheetId="2" hidden="1">#REF!</definedName>
    <definedName name="XRefPaste1Row" hidden="1">#REF!</definedName>
    <definedName name="XRefPaste2" localSheetId="2" hidden="1">#REF!</definedName>
    <definedName name="XRefPaste2" hidden="1">#REF!</definedName>
    <definedName name="XRefPaste20Row" localSheetId="2" hidden="1">#REF!</definedName>
    <definedName name="XRefPaste20Row" hidden="1">#REF!</definedName>
    <definedName name="XRefPaste21" localSheetId="2" hidden="1">#REF!</definedName>
    <definedName name="XRefPaste21" hidden="1">#REF!</definedName>
    <definedName name="XRefPaste21Row" localSheetId="2" hidden="1">#REF!</definedName>
    <definedName name="XRefPaste21Row" hidden="1">#REF!</definedName>
    <definedName name="XRefPaste22" localSheetId="2" hidden="1">#REF!</definedName>
    <definedName name="XRefPaste22" hidden="1">#REF!</definedName>
    <definedName name="XRefPaste22Row" localSheetId="2" hidden="1">#REF!</definedName>
    <definedName name="XRefPaste22Row" hidden="1">#REF!</definedName>
    <definedName name="XRefPaste23" localSheetId="2" hidden="1">#REF!</definedName>
    <definedName name="XRefPaste23" hidden="1">#REF!</definedName>
    <definedName name="XRefPaste23Row" localSheetId="2" hidden="1">#REF!</definedName>
    <definedName name="XRefPaste23Row" hidden="1">#REF!</definedName>
    <definedName name="XRefPaste24" localSheetId="2" hidden="1">#REF!</definedName>
    <definedName name="XRefPaste24" hidden="1">#REF!</definedName>
    <definedName name="XRefPaste24Row" localSheetId="2" hidden="1">#REF!</definedName>
    <definedName name="XRefPaste24Row" hidden="1">#REF!</definedName>
    <definedName name="XRefPaste25Row" localSheetId="2" hidden="1">#REF!</definedName>
    <definedName name="XRefPaste25Row" hidden="1">#REF!</definedName>
    <definedName name="XRefPaste26Row" localSheetId="2" hidden="1">#REF!</definedName>
    <definedName name="XRefPaste26Row" hidden="1">#REF!</definedName>
    <definedName name="XRefPaste27Row" localSheetId="2" hidden="1">#REF!</definedName>
    <definedName name="XRefPaste27Row" hidden="1">#REF!</definedName>
    <definedName name="XRefPaste28Row" localSheetId="2" hidden="1">#REF!</definedName>
    <definedName name="XRefPaste28Row" hidden="1">#REF!</definedName>
    <definedName name="XRefPaste29" localSheetId="2" hidden="1">#REF!</definedName>
    <definedName name="XRefPaste29" hidden="1">#REF!</definedName>
    <definedName name="XRefPaste29Row" localSheetId="2" hidden="1">#REF!</definedName>
    <definedName name="XRefPaste29Row" hidden="1">#REF!</definedName>
    <definedName name="XRefPaste2Row" localSheetId="2" hidden="1">#REF!</definedName>
    <definedName name="XRefPaste2Row" hidden="1">#REF!</definedName>
    <definedName name="XRefPaste3" localSheetId="2" hidden="1">#REF!</definedName>
    <definedName name="XRefPaste3" hidden="1">#REF!</definedName>
    <definedName name="XRefPaste30" localSheetId="2"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hidden="1">#REF!</definedName>
    <definedName name="XRefPaste32Row" localSheetId="2" hidden="1">#REF!</definedName>
    <definedName name="XRefPaste32Row" hidden="1">#REF!</definedName>
    <definedName name="XRefPaste33Row" localSheetId="2" hidden="1">#REF!</definedName>
    <definedName name="XRefPaste33Row" hidden="1">#REF!</definedName>
    <definedName name="XRefPaste34Row" localSheetId="2" hidden="1">#REF!</definedName>
    <definedName name="XRefPaste34Row" hidden="1">#REF!</definedName>
    <definedName name="XRefPaste35Row" localSheetId="2" hidden="1">#REF!</definedName>
    <definedName name="XRefPaste35Row" hidden="1">#REF!</definedName>
    <definedName name="XRefPaste36Row" localSheetId="2" hidden="1">#REF!</definedName>
    <definedName name="XRefPaste36Row" hidden="1">#REF!</definedName>
    <definedName name="XRefPaste37Row" localSheetId="2" hidden="1">#REF!</definedName>
    <definedName name="XRefPaste37Row" hidden="1">#REF!</definedName>
    <definedName name="XRefPaste3Row" localSheetId="2" hidden="1">#REF!</definedName>
    <definedName name="XRefPaste3Row" hidden="1">#REF!</definedName>
    <definedName name="XRefPaste4Row" localSheetId="2" hidden="1">#REF!</definedName>
    <definedName name="XRefPaste4Row" hidden="1">#REF!</definedName>
    <definedName name="XRefPaste5Row" localSheetId="2" hidden="1">#REF!</definedName>
    <definedName name="XRefPaste5Row" hidden="1">#REF!</definedName>
    <definedName name="XRefPaste6Row" localSheetId="2" hidden="1">#REF!</definedName>
    <definedName name="XRefPaste6Row" hidden="1">#REF!</definedName>
    <definedName name="XRefPaste7Row" localSheetId="2" hidden="1">#REF!</definedName>
    <definedName name="XRefPaste7Row" hidden="1">#REF!</definedName>
    <definedName name="XRefPaste8Row" localSheetId="2" hidden="1">#REF!</definedName>
    <definedName name="XRefPaste8Row" hidden="1">#REF!</definedName>
    <definedName name="XRefPaste9Row" localSheetId="2" hidden="1">#REF!</definedName>
    <definedName name="XRefPaste9Row" hidden="1">#REF!</definedName>
    <definedName name="XRefPasteRangeCount" hidden="1">14</definedName>
    <definedName name="ｘｘｘ" localSheetId="2" hidden="1">#REF!</definedName>
    <definedName name="ｘｘｘ" hidden="1">#REF!</definedName>
    <definedName name="ｘｘｘｘｘｘｘｘｘｘｘｘｘｘ" localSheetId="2" hidden="1">#REF!</definedName>
    <definedName name="ｘｘｘｘｘｘｘｘｘｘｘｘｘｘ" hidden="1">#REF!</definedName>
    <definedName name="ｙ" localSheetId="2" hidden="1">#REF!</definedName>
    <definedName name="ｙ" hidden="1">#REF!</definedName>
    <definedName name="ｚ" localSheetId="2" hidden="1">#REF!</definedName>
    <definedName name="ｚ" hidden="1">#REF!</definedName>
    <definedName name="ZZZ" localSheetId="2" hidden="1">#REF!</definedName>
    <definedName name="ZZZ" hidden="1">#REF!</definedName>
    <definedName name="あああ" localSheetId="2" hidden="1">#REF!</definedName>
    <definedName name="あああ" hidden="1">#REF!</definedName>
    <definedName name="ああああ" localSheetId="2" hidden="1">#REF!</definedName>
    <definedName name="ああああ" hidden="1">#REF!</definedName>
    <definedName name="サンプル" localSheetId="2" hidden="1">#REF!</definedName>
    <definedName name="サンプル" hidden="1">#REF!</definedName>
    <definedName name="タスクドキュメント１" localSheetId="2" hidden="1">#REF!</definedName>
    <definedName name="タスクドキュメント１" hidden="1">#REF!</definedName>
    <definedName name="プレーヤー区分" localSheetId="2"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2" hidden="1">#REF!</definedName>
    <definedName name="安藤" localSheetId="1" hidden="1">#REF!</definedName>
    <definedName name="安藤" hidden="1">#REF!</definedName>
    <definedName name="改ページ" localSheetId="2" hidden="1">#REF!</definedName>
    <definedName name="改ページ" hidden="1">#REF!</definedName>
    <definedName name="外部ユーザ入力情報新" localSheetId="2" hidden="1">#REF!</definedName>
    <definedName name="外部ユーザ入力情報新" hidden="1">#REF!</definedName>
    <definedName name="関連表" localSheetId="2" hidden="1">#REF!</definedName>
    <definedName name="関連表" hidden="1">#REF!</definedName>
    <definedName name="共通部" localSheetId="2"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hidden="1">#REF!</definedName>
    <definedName name="参考出力イメージ" localSheetId="2" hidden="1">#REF!</definedName>
    <definedName name="参考出力イメージ" hidden="1">#REF!</definedName>
    <definedName name="資料" localSheetId="2" hidden="1">#REF!</definedName>
    <definedName name="資料" hidden="1">#REF!</definedName>
    <definedName name="住所区分" localSheetId="2" hidden="1">#REF!</definedName>
    <definedName name="住所区分" hidden="1">#REF!</definedName>
    <definedName name="詳細" localSheetId="2" hidden="1">#REF!</definedName>
    <definedName name="詳細" hidden="1">#REF!</definedName>
    <definedName name="束原" localSheetId="2"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hidden="1">#REF!</definedName>
    <definedName name="補足説明※２" localSheetId="2"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2" l="1"/>
  <c r="E32" i="35"/>
  <c r="E34" i="35"/>
  <c r="E33" i="35"/>
  <c r="E31" i="35"/>
  <c r="C18" i="35"/>
  <c r="N6" i="35"/>
  <c r="N4" i="35"/>
  <c r="N5" i="35"/>
  <c r="P28" i="35" l="1"/>
  <c r="N28" i="35"/>
  <c r="K28" i="35"/>
  <c r="H28" i="35"/>
  <c r="F28" i="35"/>
  <c r="C28" i="35"/>
  <c r="G6" i="62"/>
  <c r="G10" i="62" l="1"/>
  <c r="H19" i="62"/>
  <c r="G19" i="62"/>
  <c r="H18" i="62"/>
  <c r="G18" i="62"/>
  <c r="H17" i="62"/>
  <c r="G17" i="62"/>
  <c r="H16" i="62"/>
  <c r="G16" i="62"/>
  <c r="H15" i="62"/>
  <c r="G15" i="62"/>
  <c r="B48" i="63"/>
  <c r="B47" i="63"/>
  <c r="B46" i="63"/>
  <c r="B45" i="63"/>
  <c r="B44" i="63"/>
  <c r="B43" i="63"/>
  <c r="B42" i="63"/>
  <c r="B41" i="63"/>
  <c r="B40" i="63"/>
  <c r="B39" i="63"/>
  <c r="B38" i="63"/>
  <c r="B37" i="63"/>
  <c r="B36" i="63"/>
  <c r="B35" i="63"/>
  <c r="B34" i="63"/>
  <c r="B33" i="63"/>
  <c r="B32" i="63"/>
  <c r="B31" i="63"/>
  <c r="B30" i="63"/>
  <c r="B29" i="63"/>
  <c r="H14" i="62"/>
  <c r="G14" i="62"/>
  <c r="Q2" i="35" l="1"/>
  <c r="O2" i="35"/>
  <c r="L2" i="35"/>
  <c r="G25" i="62"/>
  <c r="H46" i="11" l="1"/>
  <c r="G35" i="62"/>
  <c r="G29" i="62"/>
  <c r="H26" i="62"/>
  <c r="H30" i="62" s="1"/>
  <c r="G24" i="62"/>
  <c r="G28" i="62" l="1"/>
  <c r="H48" i="11" s="1"/>
  <c r="C37" i="35" s="1"/>
  <c r="H45" i="11"/>
  <c r="G30" i="62"/>
  <c r="G34" i="62" l="1"/>
  <c r="H47" i="11"/>
  <c r="H49" i="11"/>
  <c r="C40" i="35" s="1"/>
  <c r="H50" i="11" l="1"/>
  <c r="C43" i="35" s="1"/>
</calcChain>
</file>

<file path=xl/sharedStrings.xml><?xml version="1.0" encoding="utf-8"?>
<sst xmlns="http://schemas.openxmlformats.org/spreadsheetml/2006/main" count="523" uniqueCount="209">
  <si>
    <t>0110_交付申請番号</t>
  </si>
  <si>
    <t>0120_補助事業者名</t>
    <rPh sb="5" eb="10">
      <t>ホジョジギョウシャ</t>
    </rPh>
    <rPh sb="10" eb="11">
      <t>メイ</t>
    </rPh>
    <phoneticPr fontId="4"/>
  </si>
  <si>
    <t>0130_共同申請者名</t>
  </si>
  <si>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</si>
  <si>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</si>
  <si>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</si>
  <si>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</si>
  <si>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</si>
  <si>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</si>
  <si>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</si>
  <si>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</si>
  <si>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A</t>
    <phoneticPr fontId="5"/>
  </si>
  <si>
    <t>B</t>
    <phoneticPr fontId="5"/>
  </si>
  <si>
    <t>C</t>
    <phoneticPr fontId="5"/>
  </si>
  <si>
    <t>D</t>
    <phoneticPr fontId="5"/>
  </si>
  <si>
    <t>E</t>
    <phoneticPr fontId="5"/>
  </si>
  <si>
    <t>廃業支援費</t>
    <rPh sb="0" eb="2">
      <t>ハイギョウ</t>
    </rPh>
    <rPh sb="2" eb="4">
      <t>シエン</t>
    </rPh>
    <rPh sb="4" eb="5">
      <t>ヒ</t>
    </rPh>
    <phoneticPr fontId="5"/>
  </si>
  <si>
    <t>在庫廃棄費</t>
    <rPh sb="0" eb="2">
      <t>ザイコ</t>
    </rPh>
    <rPh sb="2" eb="4">
      <t>ハイキ</t>
    </rPh>
    <rPh sb="4" eb="5">
      <t>ヒ</t>
    </rPh>
    <phoneticPr fontId="5"/>
  </si>
  <si>
    <t>解体費</t>
    <rPh sb="0" eb="3">
      <t>カイタイヒ</t>
    </rPh>
    <phoneticPr fontId="5"/>
  </si>
  <si>
    <t>原状回復費</t>
    <rPh sb="0" eb="5">
      <t>ゲンジョウカイフクヒ</t>
    </rPh>
    <phoneticPr fontId="5"/>
  </si>
  <si>
    <t>リースの解約費</t>
    <rPh sb="4" eb="7">
      <t>カイヤクヒ</t>
    </rPh>
    <phoneticPr fontId="5"/>
  </si>
  <si>
    <t>経費コード</t>
    <rPh sb="0" eb="2">
      <t>ケイヒ</t>
    </rPh>
    <phoneticPr fontId="5"/>
  </si>
  <si>
    <t>経費区分</t>
    <rPh sb="0" eb="2">
      <t>ケイヒ</t>
    </rPh>
    <rPh sb="2" eb="4">
      <t>クブン</t>
    </rPh>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</si>
  <si>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</si>
  <si>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</si>
  <si>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</si>
  <si>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</si>
  <si>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</si>
  <si>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</si>
  <si>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</si>
  <si>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</si>
  <si>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</si>
  <si>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</si>
  <si>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</si>
  <si>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jGrants上のラベル（項目名）</t>
    <rPh sb="7" eb="8">
      <t>ジョウ</t>
    </rPh>
    <rPh sb="13" eb="15">
      <t>コウモク</t>
    </rPh>
    <rPh sb="15" eb="16">
      <t>メイ</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</si>
  <si>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</si>
  <si>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</si>
  <si>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</si>
  <si>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</si>
  <si>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交付申請番号</t>
    <rPh sb="0" eb="6">
      <t>コウフシンセイバンゴウ</t>
    </rPh>
    <phoneticPr fontId="5"/>
  </si>
  <si>
    <t>補助事業者名</t>
    <rPh sb="0" eb="6">
      <t>ホジョジギョウシャメイ</t>
    </rPh>
    <phoneticPr fontId="5"/>
  </si>
  <si>
    <t>『採択通知書』に記載のある「補助事業者名」を入力してください。</t>
    <phoneticPr fontId="5"/>
  </si>
  <si>
    <t>共同申請者名</t>
    <rPh sb="0" eb="6">
      <t>キョウドウシンセイシャメイ</t>
    </rPh>
    <phoneticPr fontId="5"/>
  </si>
  <si>
    <t>『採択通知書』に記載のある場合、「共同申請者名」を入力してください。
※複数記載がある場合は『;』(半角セミコロン)で区切って入力してください。</t>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</si>
  <si>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</si>
  <si>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</si>
  <si>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</si>
  <si>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</si>
  <si>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</si>
  <si>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</si>
  <si>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</si>
  <si>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</si>
  <si>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</si>
  <si>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</si>
  <si>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</si>
  <si>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</si>
  <si>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
（税抜き、単位：円）</t>
    <rPh sb="0" eb="4">
      <t>ホジョタイショウ</t>
    </rPh>
    <rPh sb="4" eb="6">
      <t>ケイヒ</t>
    </rPh>
    <phoneticPr fontId="5"/>
  </si>
  <si>
    <t>補助金交付申請額
（税抜き、単位：円）</t>
    <rPh sb="0" eb="3">
      <t>ホジョキン</t>
    </rPh>
    <rPh sb="3" eb="8">
      <t>コウフシンセイガク</t>
    </rPh>
    <phoneticPr fontId="5"/>
  </si>
  <si>
    <t>『採択通知書』に記載のある「交付申請番号」を入力してください。
例）HSB9999、HSS9999</t>
  </si>
  <si>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</si>
  <si>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</si>
  <si>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</si>
  <si>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</si>
  <si>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</si>
  <si>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</si>
  <si>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</si>
  <si>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</si>
  <si>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</si>
  <si>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</si>
  <si>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</si>
  <si>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</si>
  <si>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</si>
  <si>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</si>
  <si>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共同申請者名：</t>
    <rPh sb="0" eb="5">
      <t>キョウドウシンセイシャ</t>
    </rPh>
    <rPh sb="5" eb="6">
      <t>メイ</t>
    </rPh>
    <phoneticPr fontId="22"/>
  </si>
  <si>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</si>
  <si>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</si>
  <si>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</si>
  <si>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</si>
  <si>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</si>
  <si>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</si>
  <si>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</si>
  <si>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</si>
  <si>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</si>
  <si>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</si>
  <si>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</si>
  <si>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</si>
  <si>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</si>
  <si>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</si>
  <si>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</si>
  <si>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</si>
  <si>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</si>
  <si>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</si>
  <si>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</si>
  <si>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</si>
  <si>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</si>
  <si>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</si>
  <si>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</si>
  <si>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</si>
  <si>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</si>
  <si>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</si>
  <si>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</si>
  <si>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</si>
  <si>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</si>
  <si>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</si>
  <si>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</si>
  <si>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</si>
  <si>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</si>
  <si>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</si>
  <si>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</si>
  <si>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</si>
  <si>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項目</t>
    <rPh sb="0" eb="2">
      <t>コウモク</t>
    </rPh>
    <phoneticPr fontId="5"/>
  </si>
  <si>
    <t>判定項目</t>
    <rPh sb="0" eb="2">
      <t>ハンテイ</t>
    </rPh>
    <rPh sb="2" eb="4">
      <t>コウモク</t>
    </rPh>
    <phoneticPr fontId="5"/>
  </si>
  <si>
    <t>金額</t>
    <rPh sb="0" eb="2">
      <t>キンガク</t>
    </rPh>
    <phoneticPr fontId="5"/>
  </si>
  <si>
    <t>数値</t>
    <rPh sb="0" eb="2">
      <t>スウチ</t>
    </rPh>
    <phoneticPr fontId="5"/>
  </si>
  <si>
    <t>プルダウン選択</t>
    <rPh sb="5" eb="7">
      <t>センタク</t>
    </rPh>
    <phoneticPr fontId="26"/>
  </si>
  <si>
    <t>提出なし</t>
    <rPh sb="0" eb="2">
      <t>テイシュツ</t>
    </rPh>
    <phoneticPr fontId="26"/>
  </si>
  <si>
    <t>半角数値を入力</t>
    <rPh sb="0" eb="4">
      <t>ハンカクスウチ</t>
    </rPh>
    <rPh sb="5" eb="7">
      <t>ニュウリョク</t>
    </rPh>
    <phoneticPr fontId="26"/>
  </si>
  <si>
    <t>e</t>
    <phoneticPr fontId="26"/>
  </si>
  <si>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</si>
  <si>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</si>
  <si>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Ⅲ.廃業費に係る費用の合計</t>
    <rPh sb="2" eb="4">
      <t>ハイギョウ</t>
    </rPh>
    <rPh sb="4" eb="5">
      <t>ヒ</t>
    </rPh>
    <rPh sb="6" eb="7">
      <t>カカワ</t>
    </rPh>
    <rPh sb="8" eb="10">
      <t>ヒヨウ</t>
    </rPh>
    <rPh sb="11" eb="13">
      <t>ゴウケイ</t>
    </rPh>
    <phoneticPr fontId="5"/>
  </si>
  <si>
    <t>補助下限額（50万円以上）</t>
    <rPh sb="0" eb="5">
      <t>ホジョカゲンガク</t>
    </rPh>
    <rPh sb="8" eb="10">
      <t>マンエン</t>
    </rPh>
    <rPh sb="10" eb="12">
      <t>イジョウ</t>
    </rPh>
    <phoneticPr fontId="5"/>
  </si>
  <si>
    <t>補助上限額（公募申請時の申請金額以下）</t>
    <rPh sb="0" eb="5">
      <t>ホジョジョウゲンガク</t>
    </rPh>
    <rPh sb="6" eb="11">
      <t>コウボシンセイジ</t>
    </rPh>
    <rPh sb="12" eb="14">
      <t>シンセイ</t>
    </rPh>
    <rPh sb="14" eb="16">
      <t>キンガク</t>
    </rPh>
    <rPh sb="16" eb="18">
      <t>イカ</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</si>
  <si>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</si>
  <si>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</si>
  <si>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</si>
  <si>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</si>
  <si>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</si>
  <si>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</si>
  <si>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</si>
  <si>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</si>
  <si>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</si>
  <si>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</si>
  <si>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</si>
  <si>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</si>
  <si>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</si>
  <si>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</si>
  <si>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</si>
  <si>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①複数の見積の中で最低金額のため</t>
    <rPh sb="1" eb="3">
      <t>フクスウ</t>
    </rPh>
    <rPh sb="4" eb="6">
      <t>ミツモ</t>
    </rPh>
    <rPh sb="7" eb="8">
      <t>ナカ</t>
    </rPh>
    <rPh sb="9" eb="13">
      <t>サイテイキンガク</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</si>
  <si>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</si>
  <si>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●公募要領や手引書を十分に確認し、申請する経費の情報を入力/選択してください。
尚、以下の「本シートの不備内容」に不備が表示される場合には交付申請の受付けができません。セルのハイライトを参照し、正しい情報を入力ください。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40" eb="41">
      <t>ナオ</t>
    </rPh>
    <rPh sb="42" eb="44">
      <t>イカ</t>
    </rPh>
    <rPh sb="46" eb="47">
      <t>ホン</t>
    </rPh>
    <rPh sb="51" eb="55">
      <t>フビナイヨウ</t>
    </rPh>
    <rPh sb="57" eb="59">
      <t>フビ</t>
    </rPh>
    <rPh sb="60" eb="62">
      <t>ヒョウジ</t>
    </rPh>
    <rPh sb="65" eb="67">
      <t>バアイ</t>
    </rPh>
    <rPh sb="69" eb="73">
      <t>コウフシンセイ</t>
    </rPh>
    <rPh sb="74" eb="75">
      <t>ウ</t>
    </rPh>
    <rPh sb="75" eb="76">
      <t>ツ</t>
    </rPh>
    <rPh sb="93" eb="95">
      <t>サンショウ</t>
    </rPh>
    <rPh sb="97" eb="98">
      <t>タダ</t>
    </rPh>
    <rPh sb="100" eb="102">
      <t>ジョウホウ</t>
    </rPh>
    <rPh sb="103" eb="105">
      <t>ニュウリョク</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</si>
  <si>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</si>
  <si>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</si>
  <si>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</si>
  <si>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</si>
  <si>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t>●エラー表示について</t>
    <rPh sb="4" eb="6">
      <t>ヒョウジ</t>
    </rPh>
    <phoneticPr fontId="5"/>
  </si>
  <si>
    <t>　入力時にエラーが表示された場合は、次の入力項目（右側の列）には進めません。</t>
    <phoneticPr fontId="5"/>
  </si>
  <si>
    <t>　エラーを解消後に、次の入力項目に進んでください。</t>
    <phoneticPr fontId="5"/>
  </si>
  <si>
    <t>●同一行に複数のエラーが表示された場合</t>
    <rPh sb="1" eb="3">
      <t>ドウイツ</t>
    </rPh>
    <rPh sb="3" eb="4">
      <t>ギョウ</t>
    </rPh>
    <rPh sb="5" eb="7">
      <t>フクスウ</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</si>
  <si>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</si>
  <si>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</si>
  <si>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r>
      <t>　一度に複数のエラーが表示された場合は、</t>
    </r>
    <r>
      <rPr>
        <b/>
        <sz val="14"/>
        <color rgb="FFFF0000"/>
        <rFont val="Yu Gothic UI"/>
        <family val="3"/>
        <charset val="128"/>
      </rPr>
      <t>右側の列</t>
    </r>
    <r>
      <rPr>
        <b/>
        <sz val="14"/>
        <color theme="1"/>
        <rFont val="Yu Gothic UI"/>
        <family val="3"/>
        <charset val="128"/>
      </rPr>
      <t>の入力内容から削除してください。削除後、修正を行ってください。</t>
    </r>
    <phoneticPr fontId="5"/>
  </si>
  <si>
    <t>0.記入日（ご記入いただいた日付を「様式第1.交付申請書」の提出日とします）</t>
    <rPh sb="2" eb="5">
      <t>キニュウビ</t>
    </rPh>
    <phoneticPr fontId="5"/>
  </si>
  <si>
    <t>半角数字2桁で入力してください。</t>
    <phoneticPr fontId="5"/>
  </si>
  <si>
    <t>補助事業の目的及び内容を簡潔に記載してください。</t>
    <rPh sb="0" eb="4">
      <t>ホジョジギョウ</t>
    </rPh>
    <rPh sb="7" eb="8">
      <t>オヨ</t>
    </rPh>
    <rPh sb="9" eb="11">
      <t>ナイヨウ</t>
    </rPh>
    <rPh sb="12" eb="14">
      <t>カンケツ</t>
    </rPh>
    <phoneticPr fontId="5"/>
  </si>
  <si>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</si>
  <si>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</si>
  <si>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</si>
  <si>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</si>
  <si>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</si>
  <si>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</si>
  <si>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</si>
  <si>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■J列の「jGrants上のラベル（項目）名」に記載がある項目については、jGtants上の項目と回答を整合させる必要がありますので、（コピー＆ペースト機能等を利用して）jGrants上に転記してください。</t>
    <rPh sb="2" eb="3">
      <t>レツ</t>
    </rPh>
    <rPh sb="24" eb="26">
      <t>キサイ</t>
    </rPh>
    <rPh sb="29" eb="31">
      <t>コウモク</t>
    </rPh>
    <rPh sb="44" eb="45">
      <t>ジョウ</t>
    </rPh>
    <rPh sb="46" eb="48">
      <t>コウモク</t>
    </rPh>
    <rPh sb="49" eb="51">
      <t>カイトウ</t>
    </rPh>
    <rPh sb="52" eb="54">
      <t>セイゴウ</t>
    </rPh>
    <rPh sb="57" eb="59">
      <t>ヒツヨウ</t>
    </rPh>
    <rPh sb="76" eb="78">
      <t>キノウ</t>
    </rPh>
    <rPh sb="78" eb="79">
      <t>トウ</t>
    </rPh>
    <rPh sb="80" eb="82">
      <t>リヨウ</t>
    </rPh>
    <rPh sb="92" eb="93">
      <t>ジョウ</t>
    </rPh>
    <rPh sb="94" eb="96">
      <t>テンキ</t>
    </rPh>
    <phoneticPr fontId="10"/>
  </si>
  <si>
    <t>上限1※公募要領上</t>
    <rPh sb="0" eb="2">
      <t>ジョウゲン</t>
    </rPh>
    <rPh sb="4" eb="9">
      <t>コウボヨウリョウジョウ</t>
    </rPh>
    <phoneticPr fontId="5"/>
  </si>
  <si>
    <t>【自動反映】様式第1.交付申請書へ</t>
  </si>
  <si>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</si>
  <si>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</si>
  <si>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5220_廃業費の補助対象経費（税抜き、単位：円）</t>
    <rPh sb="9" eb="13">
      <t>ホジョタイショウ</t>
    </rPh>
    <rPh sb="13" eb="15">
      <t>ケイヒ</t>
    </rPh>
    <rPh sb="16" eb="18">
      <t>ゼイヌ</t>
    </rPh>
    <rPh sb="20" eb="22">
      <t>タンイ</t>
    </rPh>
    <rPh sb="23" eb="24">
      <t>エン</t>
    </rPh>
    <phoneticPr fontId="1"/>
  </si>
  <si>
    <t>5230_廃業費の補助金交付申請額（税抜き、単位：円）</t>
    <rPh sb="9" eb="12">
      <t>ホジョキン</t>
    </rPh>
    <rPh sb="12" eb="17">
      <t>コウフシンセイガク</t>
    </rPh>
    <rPh sb="18" eb="20">
      <t>ゼイヌ</t>
    </rPh>
    <rPh sb="22" eb="24">
      <t>タンイ</t>
    </rPh>
    <rPh sb="25" eb="26">
      <t>エン</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</si>
  <si>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</si>
  <si>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廃業費の交付予定額（単位：円）</t>
    <phoneticPr fontId="5"/>
  </si>
  <si>
    <t>半角数字で入力してください。
公募申請時の金額を入力してください。
※公募申請フォーム[5420_廃業費の交付予定額（単位：円）]をご参照ください。
経費が無い場合、「0」と入力してください。</t>
    <phoneticPr fontId="1"/>
  </si>
  <si>
    <t>廃業費</t>
    <rPh sb="0" eb="3">
      <t>ハイギョウヒ</t>
    </rPh>
    <phoneticPr fontId="26"/>
  </si>
  <si>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</si>
  <si>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</si>
  <si>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</si>
  <si>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</si>
  <si>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</si>
  <si>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提出あり</t>
    <rPh sb="0" eb="2">
      <t>テイシュツ</t>
    </rPh>
    <phoneticPr fontId="26"/>
  </si>
  <si>
    <t>プルダウン戦選択</t>
    <rPh sb="5" eb="6">
      <t>セン</t>
    </rPh>
    <rPh sb="6" eb="8">
      <t>センタク</t>
    </rPh>
    <phoneticPr fontId="26"/>
  </si>
  <si>
    <t>本見積先（発注予定先）</t>
    <rPh sb="0" eb="3">
      <t>ホンミツモリ</t>
    </rPh>
    <rPh sb="3" eb="4">
      <t>サキ</t>
    </rPh>
    <rPh sb="5" eb="9">
      <t>ハッチュウヨテイ</t>
    </rPh>
    <rPh sb="9" eb="10">
      <t>サキ</t>
    </rPh>
    <phoneticPr fontId="5"/>
  </si>
  <si>
    <t>契約書
(現行締結済)</t>
    <rPh sb="0" eb="3">
      <t>ケイヤクショ</t>
    </rPh>
    <rPh sb="5" eb="7">
      <t>ゲンコウ</t>
    </rPh>
    <rPh sb="7" eb="10">
      <t>テイケツスミ</t>
    </rPh>
    <phoneticPr fontId="5"/>
  </si>
  <si>
    <t>補助率（固定）</t>
    <rPh sb="0" eb="3">
      <t>ホジョリツ</t>
    </rPh>
    <rPh sb="4" eb="6">
      <t>コテイ</t>
    </rPh>
    <phoneticPr fontId="10"/>
  </si>
  <si>
    <t>1050_Ⅱ.廃業費（併用申請）の申請経費の合計金額</t>
    <phoneticPr fontId="5"/>
  </si>
  <si>
    <t>1060_Ⅱ.廃業費（併用申請）の交付予定金額</t>
    <phoneticPr fontId="5"/>
  </si>
  <si>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</si>
  <si>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1"/>
  </si>
  <si>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</si>
  <si>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</si>
  <si>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5320_補助対象経費（税抜き、単位：円）</t>
    <phoneticPr fontId="5"/>
  </si>
  <si>
    <t>5330_補助金交付申請額（税抜き、単位：円）</t>
    <phoneticPr fontId="5"/>
  </si>
  <si>
    <t>2.公募申請_申請内容</t>
    <rPh sb="2" eb="4">
      <t>コウボ</t>
    </rPh>
    <rPh sb="4" eb="6">
      <t>シンセイ</t>
    </rPh>
    <rPh sb="7" eb="9">
      <t>シンセイ</t>
    </rPh>
    <rPh sb="9" eb="11">
      <t>ナイヨウ</t>
    </rPh>
    <phoneticPr fontId="5"/>
  </si>
  <si>
    <t>3.交付申請_申請内容概要</t>
    <rPh sb="2" eb="4">
      <t>コウフ</t>
    </rPh>
    <rPh sb="4" eb="6">
      <t>シンセイ</t>
    </rPh>
    <rPh sb="7" eb="9">
      <t>シンセイ</t>
    </rPh>
    <rPh sb="9" eb="11">
      <t>ナイヨウ</t>
    </rPh>
    <rPh sb="11" eb="13">
      <t>ガイヨウ</t>
    </rPh>
    <phoneticPr fontId="5"/>
  </si>
  <si>
    <t>4.交付申請_申請額</t>
    <rPh sb="2" eb="4">
      <t>コウフ</t>
    </rPh>
    <rPh sb="4" eb="6">
      <t>シンセイ</t>
    </rPh>
    <rPh sb="7" eb="9">
      <t>シンセイ</t>
    </rPh>
    <rPh sb="9" eb="10">
      <t>ガク</t>
    </rPh>
    <phoneticPr fontId="5"/>
  </si>
  <si>
    <t>5.交付申請_申請額（判定）</t>
    <rPh sb="2" eb="4">
      <t>コウフ</t>
    </rPh>
    <rPh sb="4" eb="6">
      <t>シンセイ</t>
    </rPh>
    <rPh sb="7" eb="9">
      <t>シンセイ</t>
    </rPh>
    <rPh sb="9" eb="10">
      <t>ガク</t>
    </rPh>
    <rPh sb="11" eb="13">
      <t>ハンテイ</t>
    </rPh>
    <phoneticPr fontId="5"/>
  </si>
  <si>
    <t>〇廃業費に係る費用の合計</t>
    <rPh sb="1" eb="3">
      <t>ハイギョウ</t>
    </rPh>
    <rPh sb="3" eb="4">
      <t>ヒ</t>
    </rPh>
    <rPh sb="5" eb="6">
      <t>カカワ</t>
    </rPh>
    <rPh sb="7" eb="9">
      <t>ヒヨウ</t>
    </rPh>
    <rPh sb="10" eb="12">
      <t>ゴウケイ</t>
    </rPh>
    <phoneticPr fontId="5"/>
  </si>
  <si>
    <t>〇合計</t>
    <rPh sb="1" eb="3">
      <t>ゴウケイ</t>
    </rPh>
    <phoneticPr fontId="5"/>
  </si>
  <si>
    <t>中小企業生産性革命推進事業　事業承継・Ｍ＆Ａ補助金（廃業再チャレンジ枠）交付申請書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9">
      <t>ハイギョウサイ</t>
    </rPh>
    <rPh sb="34" eb="35">
      <t>ワク</t>
    </rPh>
    <phoneticPr fontId="5"/>
  </si>
  <si>
    <t>補足証憑
(2者以上の断り証憑/国内唯一の提供先である証憑)</t>
    <rPh sb="0" eb="2">
      <t>ホソク</t>
    </rPh>
    <rPh sb="2" eb="4">
      <t>ショウヒョウ</t>
    </rPh>
    <rPh sb="7" eb="8">
      <t>シャ</t>
    </rPh>
    <rPh sb="16" eb="20">
      <t>コクナイユイイツ</t>
    </rPh>
    <rPh sb="21" eb="24">
      <t>テイキョウサキ</t>
    </rPh>
    <rPh sb="27" eb="29">
      <t>ショウヒョウ</t>
    </rPh>
    <phoneticPr fontId="5"/>
  </si>
  <si>
    <t>③日本国内で選定先以外の者が提供できないサービス・商品である</t>
    <rPh sb="1" eb="5">
      <t>ニホンコクナイ</t>
    </rPh>
    <rPh sb="6" eb="8">
      <t>センテイ</t>
    </rPh>
    <rPh sb="8" eb="9">
      <t>サキ</t>
    </rPh>
    <rPh sb="9" eb="11">
      <t>イガイ</t>
    </rPh>
    <rPh sb="12" eb="13">
      <t>モノ</t>
    </rPh>
    <rPh sb="14" eb="16">
      <t>テイキョウ</t>
    </rPh>
    <rPh sb="25" eb="27">
      <t>ショウヒン</t>
    </rPh>
    <phoneticPr fontId="26"/>
  </si>
  <si>
    <t>※移転・移設費については、併用申請のみ計上可能となります。</t>
    <rPh sb="1" eb="3">
      <t>イテン</t>
    </rPh>
    <rPh sb="4" eb="6">
      <t>イセツ</t>
    </rPh>
    <rPh sb="6" eb="7">
      <t>ヒ</t>
    </rPh>
    <rPh sb="13" eb="15">
      <t>ヘイヨウ</t>
    </rPh>
    <rPh sb="15" eb="17">
      <t>シンセイ</t>
    </rPh>
    <rPh sb="19" eb="21">
      <t>ケイジョウ</t>
    </rPh>
    <rPh sb="21" eb="23">
      <t>カノウ</t>
    </rPh>
    <phoneticPr fontId="26"/>
  </si>
  <si>
    <t>　事業承継・Ｍ＆Ａ補助金交付規程（以下「交付規程」という。）第 5 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</si>
  <si>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2" eb="13">
      <t>ヌ</t>
    </rPh>
    <phoneticPr fontId="5"/>
  </si>
  <si>
    <t>補助事業に要する経費（税抜き）</t>
    <rPh sb="0" eb="4">
      <t>ホジョジギョウ</t>
    </rPh>
    <rPh sb="5" eb="6">
      <t>ヨウ</t>
    </rPh>
    <rPh sb="8" eb="10">
      <t>ケイヒ</t>
    </rPh>
    <rPh sb="11" eb="12">
      <t>ゼイ</t>
    </rPh>
    <rPh sb="12" eb="13">
      <t>ヌ</t>
    </rPh>
    <phoneticPr fontId="5"/>
  </si>
  <si>
    <t>補助対象経費（税抜き）</t>
    <rPh sb="0" eb="6">
      <t>ホジョタイショウケイヒ</t>
    </rPh>
    <rPh sb="7" eb="9">
      <t>ゼイヌ</t>
    </rPh>
    <phoneticPr fontId="5"/>
  </si>
  <si>
    <t>補助事業に要する経費
（税抜き）</t>
    <rPh sb="0" eb="4">
      <t>ホジョジギョウ</t>
    </rPh>
    <rPh sb="5" eb="6">
      <t>ヨウ</t>
    </rPh>
    <rPh sb="8" eb="10">
      <t>ケイヒ</t>
    </rPh>
    <rPh sb="13" eb="14">
      <t>ヌ</t>
    </rPh>
    <phoneticPr fontId="5"/>
  </si>
  <si>
    <t>補助対象経費
（税抜き）</t>
    <rPh sb="0" eb="6">
      <t>ホジョタイショウケイヒ</t>
    </rPh>
    <rPh sb="8" eb="10">
      <t>ゼイヌキ</t>
    </rPh>
    <phoneticPr fontId="5"/>
  </si>
  <si>
    <t>相見積額（税抜き）</t>
    <rPh sb="0" eb="3">
      <t>アイミツモリ</t>
    </rPh>
    <rPh sb="3" eb="4">
      <t>ガク</t>
    </rPh>
    <rPh sb="5" eb="6">
      <t>ゼイ</t>
    </rPh>
    <rPh sb="6" eb="7">
      <t>ヌ</t>
    </rPh>
    <phoneticPr fontId="5"/>
  </si>
  <si>
    <t>中小企業生産性革命推進事業 事業承継・M&amp;A補助金(13次公募) 廃業再チャレンジ枠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3" eb="36">
      <t>ハイギョウサイ</t>
    </rPh>
    <rPh sb="41" eb="42">
      <t>ワク</t>
    </rPh>
    <rPh sb="43" eb="45">
      <t>ヨウシキ</t>
    </rPh>
    <rPh sb="45" eb="46">
      <t>ダイ</t>
    </rPh>
    <rPh sb="48" eb="50">
      <t>コウフ</t>
    </rPh>
    <rPh sb="50" eb="53">
      <t>シンセイショ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</si>
</sst>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45">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sz val="11"/>
      <color rgb="FF0070C0"/>
      <name val="Yu Gothic UI"/>
      <family val="3"/>
    </font>
    <font>
      <sz val="11"/>
      <color rgb="FF0070C0"/>
      <name val="Yu Gothic UI"/>
      <family val="3"/>
      <charset val="128"/>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Yu Gothic UI"/>
      <family val="3"/>
    </font>
    <font>
      <b/>
      <sz val="14"/>
      <name val="Yu Gothic UI"/>
      <family val="3"/>
    </font>
    <font>
      <b/>
      <sz val="14"/>
      <name val="Yu Gothic UI"/>
      <family val="3"/>
      <charset val="128"/>
    </font>
    <font>
      <b/>
      <sz val="14"/>
      <color rgb="FFFF0000"/>
      <name val="Yu Gothic UI"/>
      <family val="3"/>
      <charset val="128"/>
    </font>
    <font>
      <u/>
      <sz val="11"/>
      <color theme="10"/>
      <name val="Yu Gothic UI"/>
      <family val="3"/>
      <charset val="128"/>
    </font>
    <font>
      <u/>
      <sz val="9"/>
      <color theme="10"/>
      <name val="Yu Gothic UI"/>
      <family val="3"/>
      <charset val="128"/>
    </font>
    <font>
      <sz val="11"/>
      <color theme="1"/>
      <name val="Calibri"/>
      <family val="2"/>
    </font>
    <font>
      <sz val="11"/>
      <color theme="0"/>
      <name val="Yu Gothic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s>
  <borders count="9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hair">
        <color theme="0" tint="-0.34998626667073579"/>
      </left>
      <right style="medium">
        <color theme="0" tint="-0.34998626667073579"/>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bottom/>
      <diagonal/>
    </border>
    <border>
      <left/>
      <right style="medium">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diagonal/>
    </border>
  </borders>
  <cellStyleXfs count="6">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4" fillId="0" borderId="0" applyNumberFormat="0" applyFill="0" applyBorder="0" applyAlignment="0" applyProtection="0">
      <alignment vertical="center"/>
    </xf>
    <xf numFmtId="0" fontId="43" fillId="0" borderId="0">
      <alignment vertical="center"/>
    </xf>
  </cellStyleXfs>
  <cellXfs count="30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5" xfId="0" applyFont="1" applyBorder="1">
      <alignment vertical="center"/>
    </xf>
    <xf numFmtId="0" fontId="6" fillId="0" borderId="48" xfId="0" applyFont="1" applyBorder="1">
      <alignment vertical="center"/>
    </xf>
    <xf numFmtId="0" fontId="6" fillId="0" borderId="50" xfId="0" applyFont="1" applyBorder="1">
      <alignment vertical="center"/>
    </xf>
    <xf numFmtId="0" fontId="6" fillId="0" borderId="49" xfId="0" applyFont="1" applyBorder="1">
      <alignment vertical="center"/>
    </xf>
    <xf numFmtId="0" fontId="6" fillId="0" borderId="49" xfId="0" applyFont="1" applyBorder="1" applyAlignment="1">
      <alignment horizontal="left" vertical="center"/>
    </xf>
    <xf numFmtId="0" fontId="6" fillId="0" borderId="52" xfId="0" applyFont="1" applyBorder="1">
      <alignment vertical="center"/>
    </xf>
    <xf numFmtId="0" fontId="6" fillId="3" borderId="49" xfId="0" applyFont="1" applyFill="1" applyBorder="1">
      <alignment vertical="center"/>
    </xf>
    <xf numFmtId="0" fontId="6" fillId="3" borderId="48"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3" xfId="0" applyNumberFormat="1" applyFont="1" applyBorder="1">
      <alignment vertical="center"/>
    </xf>
    <xf numFmtId="176" fontId="6" fillId="0" borderId="47"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4" fillId="0" borderId="0" xfId="4" applyNumberFormat="1" applyBorder="1">
      <alignment vertical="center"/>
    </xf>
    <xf numFmtId="176" fontId="6" fillId="3" borderId="43" xfId="0" applyNumberFormat="1" applyFont="1" applyFill="1" applyBorder="1">
      <alignment vertical="center"/>
    </xf>
    <xf numFmtId="176" fontId="6" fillId="0" borderId="44" xfId="0" applyNumberFormat="1" applyFont="1" applyBorder="1" applyAlignment="1">
      <alignment horizontal="right" vertical="center"/>
    </xf>
    <xf numFmtId="0" fontId="6" fillId="0" borderId="72" xfId="0" applyFont="1" applyBorder="1" applyAlignment="1">
      <alignment horizontal="left" vertical="center"/>
    </xf>
    <xf numFmtId="0" fontId="15" fillId="0" borderId="62" xfId="0" applyFont="1" applyBorder="1" applyAlignment="1">
      <alignment horizontal="left" vertical="center"/>
    </xf>
    <xf numFmtId="12" fontId="15" fillId="0" borderId="73" xfId="0" applyNumberFormat="1" applyFont="1" applyBorder="1" applyAlignment="1">
      <alignment horizontal="right" vertical="center"/>
    </xf>
    <xf numFmtId="11" fontId="18" fillId="2" borderId="74" xfId="0" applyNumberFormat="1" applyFont="1" applyFill="1" applyBorder="1" applyAlignment="1">
      <alignment vertical="center"/>
    </xf>
    <xf numFmtId="11" fontId="18" fillId="2" borderId="75" xfId="0" applyNumberFormat="1" applyFont="1" applyFill="1" applyBorder="1" applyAlignment="1">
      <alignment vertical="center" wrapText="1"/>
    </xf>
    <xf numFmtId="11" fontId="18" fillId="2" borderId="76" xfId="0" applyNumberFormat="1" applyFont="1" applyFill="1" applyBorder="1" applyAlignment="1">
      <alignment vertical="center"/>
    </xf>
    <xf numFmtId="0" fontId="6" fillId="0" borderId="78" xfId="0" applyFont="1" applyBorder="1">
      <alignment vertical="center"/>
    </xf>
    <xf numFmtId="0" fontId="9" fillId="2" borderId="74" xfId="0" applyFont="1" applyFill="1" applyBorder="1" applyAlignment="1">
      <alignment horizontal="left" vertical="center"/>
    </xf>
    <xf numFmtId="0" fontId="9" fillId="2" borderId="80" xfId="0" applyFont="1" applyFill="1" applyBorder="1" applyAlignment="1">
      <alignment horizontal="left" vertical="center"/>
    </xf>
    <xf numFmtId="0" fontId="9" fillId="2" borderId="81" xfId="0" applyFont="1" applyFill="1" applyBorder="1" applyAlignment="1">
      <alignment horizontal="left" vertical="center"/>
    </xf>
    <xf numFmtId="0" fontId="6" fillId="4" borderId="78" xfId="0" applyFont="1" applyFill="1" applyBorder="1">
      <alignment vertical="center"/>
    </xf>
    <xf numFmtId="176" fontId="6" fillId="4" borderId="79" xfId="0" applyNumberFormat="1" applyFont="1" applyFill="1" applyBorder="1">
      <alignment vertical="center"/>
    </xf>
    <xf numFmtId="0" fontId="9" fillId="2" borderId="75" xfId="0" applyFont="1" applyFill="1" applyBorder="1" applyAlignment="1">
      <alignment horizontal="left" vertical="center"/>
    </xf>
    <xf numFmtId="0" fontId="6" fillId="0" borderId="77" xfId="0" applyFont="1" applyBorder="1">
      <alignment vertical="center"/>
    </xf>
    <xf numFmtId="0" fontId="9" fillId="2" borderId="74" xfId="0" applyFont="1" applyFill="1" applyBorder="1">
      <alignment vertical="center"/>
    </xf>
    <xf numFmtId="0" fontId="9" fillId="2" borderId="75" xfId="0" applyFont="1" applyFill="1" applyBorder="1">
      <alignment vertical="center"/>
    </xf>
    <xf numFmtId="0" fontId="9" fillId="2" borderId="76" xfId="0" applyFont="1" applyFill="1" applyBorder="1">
      <alignmen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4" xfId="0" applyFont="1" applyFill="1" applyBorder="1" applyProtection="1">
      <alignment vertical="center"/>
      <protection locked="0"/>
    </xf>
    <xf numFmtId="176" fontId="36" fillId="0" borderId="0" xfId="0" applyNumberFormat="1" applyFont="1" applyBorder="1">
      <alignment vertical="center"/>
    </xf>
    <xf numFmtId="176" fontId="15" fillId="0" borderId="47" xfId="0" applyNumberFormat="1" applyFont="1" applyBorder="1" applyAlignment="1">
      <alignment horizontal="right" vertical="center"/>
    </xf>
    <xf numFmtId="0" fontId="6" fillId="3" borderId="52" xfId="0" applyFont="1" applyFill="1" applyBorder="1">
      <alignment vertical="center"/>
    </xf>
    <xf numFmtId="0" fontId="6" fillId="3" borderId="50" xfId="0" applyFont="1" applyFill="1" applyBorder="1">
      <alignment vertical="center"/>
    </xf>
    <xf numFmtId="0" fontId="6" fillId="3" borderId="53" xfId="0" applyFont="1" applyFill="1" applyBorder="1">
      <alignment vertical="center"/>
    </xf>
    <xf numFmtId="0" fontId="6" fillId="3" borderId="51" xfId="0" applyFont="1" applyFill="1" applyBorder="1">
      <alignment vertical="center"/>
    </xf>
    <xf numFmtId="176" fontId="6" fillId="3" borderId="46" xfId="0" applyNumberFormat="1" applyFont="1" applyFill="1" applyBorder="1">
      <alignment vertical="center"/>
    </xf>
    <xf numFmtId="176" fontId="15" fillId="5" borderId="12"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5" xfId="0" applyFont="1" applyFill="1" applyBorder="1" applyAlignment="1" applyProtection="1">
      <alignment vertical="center" wrapText="1"/>
      <protection locked="0"/>
    </xf>
    <xf numFmtId="176" fontId="11" fillId="7" borderId="55"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8"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8" xfId="0" applyFont="1" applyFill="1" applyBorder="1" applyProtection="1">
      <alignment vertical="center"/>
      <protection locked="0"/>
    </xf>
    <xf numFmtId="176" fontId="11" fillId="7" borderId="54" xfId="0" applyNumberFormat="1" applyFont="1" applyFill="1" applyBorder="1" applyAlignment="1" applyProtection="1">
      <alignment horizontal="right" vertical="center"/>
      <protection locked="0"/>
    </xf>
    <xf numFmtId="176" fontId="11" fillId="7" borderId="54"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9" fillId="2" borderId="82" xfId="0" applyFont="1" applyFill="1" applyBorder="1" applyAlignment="1">
      <alignment horizontal="left" vertical="center"/>
    </xf>
    <xf numFmtId="176" fontId="6" fillId="4" borderId="83" xfId="0" applyNumberFormat="1" applyFont="1" applyFill="1" applyBorder="1">
      <alignment vertical="center"/>
    </xf>
    <xf numFmtId="176" fontId="6" fillId="0" borderId="84" xfId="0" applyNumberFormat="1" applyFont="1" applyBorder="1">
      <alignment vertical="center"/>
    </xf>
    <xf numFmtId="176" fontId="6" fillId="0" borderId="85" xfId="0" applyNumberFormat="1" applyFont="1" applyBorder="1">
      <alignment vertical="center"/>
    </xf>
    <xf numFmtId="0" fontId="6" fillId="0" borderId="42" xfId="0" applyFont="1" applyBorder="1" applyAlignment="1">
      <alignment horizontal="center" vertical="center"/>
    </xf>
    <xf numFmtId="176" fontId="6" fillId="0" borderId="87" xfId="0" applyNumberFormat="1" applyFont="1" applyBorder="1">
      <alignment vertical="center"/>
    </xf>
    <xf numFmtId="0" fontId="6" fillId="0" borderId="86" xfId="0" applyFont="1" applyBorder="1" applyAlignment="1">
      <alignment horizontal="left" vertical="center"/>
    </xf>
    <xf numFmtId="0" fontId="6" fillId="4" borderId="89" xfId="0" applyFont="1" applyFill="1" applyBorder="1">
      <alignment vertical="center"/>
    </xf>
    <xf numFmtId="0" fontId="6" fillId="4" borderId="89" xfId="0" applyFont="1" applyFill="1" applyBorder="1" applyAlignment="1">
      <alignment horizontal="left" vertical="center" wrapText="1"/>
    </xf>
    <xf numFmtId="0" fontId="6" fillId="4" borderId="90" xfId="0" applyFont="1" applyFill="1" applyBorder="1" applyAlignment="1">
      <alignment horizontal="left" vertical="center" wrapText="1"/>
    </xf>
    <xf numFmtId="0" fontId="6" fillId="3" borderId="92" xfId="0" applyFont="1" applyFill="1" applyBorder="1">
      <alignment vertical="center"/>
    </xf>
    <xf numFmtId="0" fontId="6" fillId="3" borderId="91" xfId="0" applyFont="1" applyFill="1" applyBorder="1" applyAlignment="1">
      <alignment horizontal="left" vertical="center"/>
    </xf>
    <xf numFmtId="0" fontId="6" fillId="3" borderId="92" xfId="0" applyFont="1" applyFill="1" applyBorder="1" applyAlignment="1">
      <alignment horizontal="left" vertical="center"/>
    </xf>
    <xf numFmtId="0" fontId="6" fillId="3" borderId="91" xfId="0" applyFont="1" applyFill="1" applyBorder="1">
      <alignment vertical="center"/>
    </xf>
    <xf numFmtId="0" fontId="6" fillId="3" borderId="62" xfId="0" applyFont="1" applyFill="1" applyBorder="1">
      <alignment vertical="center"/>
    </xf>
    <xf numFmtId="0" fontId="6" fillId="3" borderId="93" xfId="0" applyFont="1" applyFill="1" applyBorder="1" applyAlignment="1">
      <alignment horizontal="left" vertical="center"/>
    </xf>
    <xf numFmtId="0" fontId="6" fillId="4" borderId="94" xfId="0" applyFont="1" applyFill="1" applyBorder="1">
      <alignment vertical="center"/>
    </xf>
    <xf numFmtId="0" fontId="6" fillId="0" borderId="26" xfId="0" applyFont="1" applyBorder="1">
      <alignment vertical="center"/>
    </xf>
    <xf numFmtId="0" fontId="8" fillId="0" borderId="0" xfId="0" applyFont="1">
      <alignment vertical="center"/>
    </xf>
    <xf numFmtId="0" fontId="6" fillId="0" borderId="0" xfId="0" applyFont="1" applyAlignment="1">
      <alignment vertical="center" wrapText="1"/>
    </xf>
    <xf numFmtId="0" fontId="6" fillId="0" borderId="27" xfId="0" applyFont="1" applyBorder="1">
      <alignment vertical="center"/>
    </xf>
    <xf numFmtId="11" fontId="18" fillId="2" borderId="5" xfId="0" applyNumberFormat="1" applyFont="1" applyFill="1" applyBorder="1" applyAlignment="1">
      <alignment vertical="center" wrapText="1"/>
    </xf>
    <xf numFmtId="11" fontId="18" fillId="2" borderId="6" xfId="0" applyNumberFormat="1" applyFont="1" applyFill="1" applyBorder="1">
      <alignment vertical="center"/>
    </xf>
    <xf numFmtId="11" fontId="18" fillId="2" borderId="7" xfId="0" applyNumberFormat="1" applyFont="1" applyFill="1" applyBorder="1">
      <alignment vertical="center"/>
    </xf>
    <xf numFmtId="0" fontId="15" fillId="0" borderId="8" xfId="0" applyFont="1" applyBorder="1" applyAlignment="1">
      <alignment horizontal="left" vertical="center"/>
    </xf>
    <xf numFmtId="0" fontId="15" fillId="0" borderId="17" xfId="0" applyFont="1" applyBorder="1" applyAlignment="1">
      <alignment horizontal="left" vertical="center"/>
    </xf>
    <xf numFmtId="0" fontId="6" fillId="0" borderId="18" xfId="0" applyFont="1" applyBorder="1" applyAlignment="1">
      <alignment horizontal="left" vertical="center" wrapText="1"/>
    </xf>
    <xf numFmtId="0" fontId="15"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6" fillId="0" borderId="20" xfId="0" applyFont="1" applyBorder="1" applyAlignment="1">
      <alignment horizontal="left" vertical="center" wrapText="1"/>
    </xf>
    <xf numFmtId="0" fontId="15" fillId="0" borderId="12" xfId="0" applyFont="1" applyBorder="1" applyAlignment="1">
      <alignment horizontal="left" vertical="center"/>
    </xf>
    <xf numFmtId="0" fontId="15" fillId="5" borderId="12" xfId="0" applyFont="1" applyFill="1" applyBorder="1" applyAlignment="1" applyProtection="1">
      <alignment horizontal="right" vertical="center"/>
      <protection locked="0"/>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15" fillId="5" borderId="12" xfId="0" quotePrefix="1" applyFont="1" applyFill="1" applyBorder="1" applyAlignment="1" applyProtection="1">
      <alignment horizontal="right" vertical="center"/>
      <protection locked="0"/>
    </xf>
    <xf numFmtId="0" fontId="6" fillId="0" borderId="12" xfId="0" applyFont="1" applyBorder="1" applyAlignment="1">
      <alignment horizontal="left" vertical="center"/>
    </xf>
    <xf numFmtId="176" fontId="15" fillId="0" borderId="12" xfId="0" applyNumberFormat="1" applyFont="1" applyBorder="1" applyAlignment="1">
      <alignment horizontal="left" vertical="center"/>
    </xf>
    <xf numFmtId="176" fontId="15" fillId="6" borderId="12" xfId="0" applyNumberFormat="1" applyFont="1" applyFill="1" applyBorder="1" applyAlignment="1">
      <alignment horizontal="right" vertical="center"/>
    </xf>
    <xf numFmtId="0" fontId="6"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21" xfId="0" applyFont="1" applyBorder="1" applyAlignment="1">
      <alignment horizontal="left" vertical="center"/>
    </xf>
    <xf numFmtId="0" fontId="6" fillId="0" borderId="22" xfId="0" applyFont="1" applyBorder="1" applyAlignment="1">
      <alignment horizontal="left" vertical="center" wrapText="1"/>
    </xf>
    <xf numFmtId="176" fontId="15" fillId="0" borderId="15" xfId="0" applyNumberFormat="1"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lignment vertical="center"/>
    </xf>
    <xf numFmtId="0" fontId="6" fillId="0" borderId="24" xfId="0" applyFont="1" applyBorder="1" applyAlignment="1">
      <alignment vertical="center" wrapText="1"/>
    </xf>
    <xf numFmtId="0" fontId="6" fillId="0" borderId="25" xfId="0" applyFont="1" applyBorder="1">
      <alignment vertical="center"/>
    </xf>
    <xf numFmtId="0" fontId="7" fillId="0" borderId="0" xfId="0" applyFont="1">
      <alignment vertical="center"/>
    </xf>
    <xf numFmtId="0" fontId="6" fillId="0" borderId="23" xfId="0" applyFont="1" applyBorder="1">
      <alignment vertical="center"/>
    </xf>
    <xf numFmtId="0" fontId="7" fillId="0" borderId="24" xfId="0" applyFont="1" applyBorder="1">
      <alignment vertical="center"/>
    </xf>
    <xf numFmtId="49" fontId="6" fillId="0" borderId="0" xfId="0" applyNumberFormat="1" applyFont="1" applyAlignment="1">
      <alignment horizontal="left" vertical="center"/>
    </xf>
    <xf numFmtId="0" fontId="6" fillId="5" borderId="0" xfId="0" applyFont="1" applyFill="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28" xfId="0" applyFont="1" applyBorder="1">
      <alignment vertical="center"/>
    </xf>
    <xf numFmtId="0" fontId="6" fillId="0" borderId="29" xfId="0" applyFont="1" applyBorder="1" applyAlignment="1">
      <alignment horizontal="left" vertical="center"/>
    </xf>
    <xf numFmtId="0" fontId="6" fillId="0" borderId="29" xfId="0" applyFont="1" applyBorder="1">
      <alignment vertical="center"/>
    </xf>
    <xf numFmtId="49" fontId="6" fillId="0" borderId="29" xfId="0" applyNumberFormat="1" applyFont="1" applyBorder="1" applyAlignment="1">
      <alignment horizontal="center" vertical="center"/>
    </xf>
    <xf numFmtId="0" fontId="6" fillId="0" borderId="30" xfId="0" applyFont="1" applyBorder="1">
      <alignment vertical="center"/>
    </xf>
    <xf numFmtId="0" fontId="14" fillId="0" borderId="0" xfId="0" applyFont="1">
      <alignment vertical="center"/>
    </xf>
    <xf numFmtId="11" fontId="6" fillId="0" borderId="26" xfId="0" applyNumberFormat="1" applyFont="1" applyBorder="1">
      <alignment vertical="center"/>
    </xf>
    <xf numFmtId="11" fontId="6" fillId="0" borderId="0" xfId="0" applyNumberFormat="1" applyFont="1">
      <alignment vertical="center"/>
    </xf>
    <xf numFmtId="11" fontId="6" fillId="0" borderId="27" xfId="0" applyNumberFormat="1" applyFont="1" applyBorder="1">
      <alignment vertical="center"/>
    </xf>
    <xf numFmtId="0" fontId="14" fillId="0" borderId="26" xfId="0" applyFont="1" applyBorder="1">
      <alignmen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6" fillId="0" borderId="64" xfId="0" applyFont="1" applyBorder="1" applyAlignment="1">
      <alignment horizontal="left" vertical="center" wrapText="1"/>
    </xf>
    <xf numFmtId="0" fontId="15" fillId="5" borderId="64" xfId="0" applyFont="1" applyFill="1" applyBorder="1" applyAlignment="1" applyProtection="1">
      <alignment horizontal="right" vertical="center"/>
      <protection locked="0"/>
    </xf>
    <xf numFmtId="0" fontId="6" fillId="0" borderId="65" xfId="0" applyFont="1" applyBorder="1" applyAlignment="1">
      <alignment horizontal="left" vertical="center"/>
    </xf>
    <xf numFmtId="0" fontId="15" fillId="0" borderId="66" xfId="0" applyFont="1" applyBorder="1" applyAlignment="1">
      <alignment horizontal="left" vertical="center"/>
    </xf>
    <xf numFmtId="0" fontId="15" fillId="0" borderId="67" xfId="0" applyFont="1" applyBorder="1" applyAlignment="1">
      <alignment horizontal="left" vertical="center"/>
    </xf>
    <xf numFmtId="0" fontId="6" fillId="0" borderId="67" xfId="0" applyFont="1" applyBorder="1" applyAlignment="1">
      <alignment horizontal="left" vertical="center" wrapText="1"/>
    </xf>
    <xf numFmtId="0" fontId="15" fillId="5" borderId="67" xfId="0" quotePrefix="1" applyFont="1" applyFill="1" applyBorder="1" applyAlignment="1" applyProtection="1">
      <alignment horizontal="right" vertical="center"/>
      <protection locked="0"/>
    </xf>
    <xf numFmtId="0" fontId="6" fillId="0" borderId="68" xfId="0" applyFont="1" applyBorder="1" applyAlignment="1">
      <alignment horizontal="left" vertical="center"/>
    </xf>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6" fillId="0" borderId="70" xfId="0" applyFont="1" applyBorder="1" applyAlignment="1">
      <alignment horizontal="left" vertical="center" wrapText="1"/>
    </xf>
    <xf numFmtId="0" fontId="15" fillId="5" borderId="70" xfId="0" applyFont="1" applyFill="1" applyBorder="1" applyAlignment="1" applyProtection="1">
      <alignment horizontal="right" vertical="center"/>
      <protection locked="0"/>
    </xf>
    <xf numFmtId="0" fontId="6" fillId="0" borderId="71" xfId="0" applyFont="1" applyBorder="1" applyAlignment="1">
      <alignment horizontal="left" vertical="center"/>
    </xf>
    <xf numFmtId="11" fontId="18" fillId="2" borderId="7" xfId="0" applyNumberFormat="1" applyFont="1" applyFill="1" applyBorder="1" applyAlignment="1">
      <alignment vertical="center" wrapText="1"/>
    </xf>
    <xf numFmtId="0" fontId="15" fillId="0" borderId="15"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6" fillId="0" borderId="29" xfId="0"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8" fillId="0" borderId="23" xfId="0" applyFont="1" applyBorder="1">
      <alignment vertical="center"/>
    </xf>
    <xf numFmtId="0" fontId="11" fillId="0" borderId="24" xfId="0" applyFont="1" applyBorder="1">
      <alignment vertical="center"/>
    </xf>
    <xf numFmtId="0" fontId="13" fillId="0" borderId="24" xfId="0" applyFont="1" applyBorder="1">
      <alignment vertical="center"/>
    </xf>
    <xf numFmtId="0" fontId="11" fillId="0" borderId="25" xfId="0" applyFont="1" applyBorder="1">
      <alignment vertical="center"/>
    </xf>
    <xf numFmtId="0" fontId="8" fillId="0" borderId="26" xfId="0" applyFont="1" applyBorder="1">
      <alignment vertical="center"/>
    </xf>
    <xf numFmtId="0" fontId="11" fillId="0" borderId="27" xfId="0" applyFont="1" applyBorder="1">
      <alignment vertical="center"/>
    </xf>
    <xf numFmtId="0" fontId="8" fillId="0" borderId="26" xfId="0" applyFont="1" applyBorder="1" applyAlignment="1">
      <alignment horizontal="left" vertical="center"/>
    </xf>
    <xf numFmtId="0" fontId="6" fillId="0" borderId="27" xfId="0" applyFont="1" applyBorder="1" applyAlignment="1">
      <alignment horizontal="left" vertical="center"/>
    </xf>
    <xf numFmtId="0" fontId="11" fillId="0" borderId="29" xfId="0" applyFont="1" applyBorder="1">
      <alignment vertical="center"/>
    </xf>
    <xf numFmtId="0" fontId="11" fillId="0" borderId="30" xfId="0" applyFont="1" applyBorder="1">
      <alignment vertical="center"/>
    </xf>
    <xf numFmtId="0" fontId="30" fillId="0" borderId="0" xfId="3" applyFont="1" applyAlignment="1">
      <alignment horizontal="left" vertical="center" wrapText="1"/>
    </xf>
    <xf numFmtId="0" fontId="11" fillId="0" borderId="0" xfId="0" applyFont="1" applyAlignment="1">
      <alignment horizontal="left" vertical="center"/>
    </xf>
    <xf numFmtId="0" fontId="31" fillId="0" borderId="0" xfId="3" applyFont="1" applyAlignment="1">
      <alignment horizontal="center" vertical="center" wrapText="1"/>
    </xf>
    <xf numFmtId="0" fontId="37" fillId="0" borderId="0" xfId="0" applyFont="1" applyAlignment="1">
      <alignment horizontal="left" vertical="center"/>
    </xf>
    <xf numFmtId="0" fontId="36" fillId="0" borderId="0" xfId="0" applyFont="1" applyAlignment="1">
      <alignment horizontal="left" vertical="center"/>
    </xf>
    <xf numFmtId="0" fontId="36" fillId="0" borderId="0" xfId="0" applyFont="1">
      <alignment vertical="center"/>
    </xf>
    <xf numFmtId="0" fontId="32" fillId="0" borderId="0" xfId="0" applyFont="1">
      <alignment vertical="center"/>
    </xf>
    <xf numFmtId="0" fontId="33" fillId="0" borderId="0" xfId="0" applyFont="1">
      <alignment vertical="center"/>
    </xf>
    <xf numFmtId="0" fontId="38" fillId="9" borderId="59" xfId="0" applyFont="1" applyFill="1" applyBorder="1" applyAlignment="1">
      <alignment horizontal="center" vertical="center"/>
    </xf>
    <xf numFmtId="0" fontId="39" fillId="9" borderId="60" xfId="0" applyFont="1" applyFill="1" applyBorder="1" applyAlignment="1">
      <alignment horizontal="center" vertical="center"/>
    </xf>
    <xf numFmtId="0" fontId="39" fillId="9" borderId="60" xfId="0" applyFont="1" applyFill="1" applyBorder="1" applyAlignment="1">
      <alignment horizontal="center" vertical="center" wrapText="1"/>
    </xf>
    <xf numFmtId="0" fontId="39" fillId="9" borderId="56" xfId="0" applyFont="1" applyFill="1" applyBorder="1" applyAlignment="1">
      <alignment horizontal="center" vertical="center"/>
    </xf>
    <xf numFmtId="0" fontId="39" fillId="9" borderId="61" xfId="0" applyFont="1" applyFill="1" applyBorder="1" applyAlignment="1">
      <alignment horizontal="center" vertical="center"/>
    </xf>
    <xf numFmtId="0" fontId="12" fillId="0" borderId="0" xfId="0" applyFont="1" applyAlignment="1">
      <alignment horizontal="center" vertical="center"/>
    </xf>
    <xf numFmtId="0" fontId="11" fillId="6" borderId="57" xfId="0" applyFont="1" applyFill="1" applyBorder="1" applyAlignment="1">
      <alignment horizontal="center" vertical="center"/>
    </xf>
    <xf numFmtId="0" fontId="12" fillId="0" borderId="0" xfId="0" applyFont="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left" vertical="center" wrapText="1"/>
    </xf>
    <xf numFmtId="176" fontId="15" fillId="0" borderId="0" xfId="0" applyNumberFormat="1" applyFont="1" applyFill="1" applyBorder="1" applyAlignment="1" applyProtection="1">
      <alignment horizontal="right" vertical="center"/>
      <protection locked="0"/>
    </xf>
    <xf numFmtId="176" fontId="6" fillId="0" borderId="0" xfId="0" applyNumberFormat="1" applyFont="1" applyFill="1" applyBorder="1">
      <alignment vertical="center"/>
    </xf>
    <xf numFmtId="176" fontId="6" fillId="0" borderId="0" xfId="0" applyNumberFormat="1" applyFont="1" applyFill="1" applyBorder="1" applyAlignment="1">
      <alignment horizontal="right" vertical="center"/>
    </xf>
    <xf numFmtId="0" fontId="9" fillId="8" borderId="42" xfId="0" applyFont="1" applyFill="1" applyBorder="1" applyAlignment="1">
      <alignment horizontal="left" vertical="center"/>
    </xf>
    <xf numFmtId="176" fontId="6" fillId="0" borderId="88" xfId="0" applyNumberFormat="1" applyFont="1" applyBorder="1">
      <alignment vertical="center"/>
    </xf>
    <xf numFmtId="0" fontId="9" fillId="0" borderId="95" xfId="0" applyFont="1" applyFill="1" applyBorder="1">
      <alignment vertical="center"/>
    </xf>
    <xf numFmtId="0" fontId="6" fillId="0" borderId="95" xfId="0" applyFont="1" applyFill="1" applyBorder="1" applyAlignment="1">
      <alignment horizontal="center" vertical="center"/>
    </xf>
    <xf numFmtId="176" fontId="15" fillId="6" borderId="15" xfId="0" applyNumberFormat="1" applyFont="1" applyFill="1" applyBorder="1" applyAlignment="1">
      <alignment horizontal="right" vertical="center"/>
    </xf>
    <xf numFmtId="0" fontId="6" fillId="0" borderId="13" xfId="5" applyFont="1" applyBorder="1" applyAlignment="1">
      <alignment horizontal="left" vertical="center"/>
    </xf>
    <xf numFmtId="0" fontId="6" fillId="0" borderId="96" xfId="5" applyFont="1" applyBorder="1" applyAlignment="1">
      <alignment horizontal="left" vertical="center"/>
    </xf>
    <xf numFmtId="0" fontId="6" fillId="0" borderId="97" xfId="0" applyFont="1" applyBorder="1" applyAlignment="1">
      <alignment horizontal="left" vertical="center" wrapText="1"/>
    </xf>
    <xf numFmtId="0" fontId="9" fillId="2" borderId="76" xfId="0" applyFont="1" applyFill="1" applyBorder="1" applyAlignment="1">
      <alignment horizontal="left" vertical="center"/>
    </xf>
    <xf numFmtId="176" fontId="6" fillId="3" borderId="44" xfId="0" applyNumberFormat="1" applyFont="1" applyFill="1" applyBorder="1">
      <alignment vertical="center"/>
    </xf>
    <xf numFmtId="176" fontId="6" fillId="0" borderId="44" xfId="0" applyNumberFormat="1" applyFont="1" applyBorder="1">
      <alignment vertical="center"/>
    </xf>
    <xf numFmtId="176" fontId="6" fillId="3" borderId="47" xfId="0" applyNumberFormat="1" applyFont="1" applyFill="1" applyBorder="1">
      <alignment vertical="center"/>
    </xf>
    <xf numFmtId="0" fontId="40" fillId="0" borderId="28" xfId="0" applyFont="1" applyBorder="1">
      <alignment vertical="center"/>
    </xf>
    <xf numFmtId="0" fontId="9" fillId="0" borderId="0" xfId="0" applyFont="1" applyFill="1" applyBorder="1">
      <alignment vertical="center"/>
    </xf>
    <xf numFmtId="0" fontId="6" fillId="0" borderId="0" xfId="0" applyFont="1" applyFill="1" applyBorder="1" applyAlignment="1">
      <alignment horizontal="center" vertical="center"/>
    </xf>
    <xf numFmtId="176" fontId="15" fillId="5" borderId="15" xfId="0" applyNumberFormat="1" applyFont="1" applyFill="1" applyBorder="1" applyAlignment="1" applyProtection="1">
      <alignment horizontal="right" vertical="center"/>
      <protection locked="0"/>
    </xf>
    <xf numFmtId="0" fontId="6" fillId="0" borderId="73" xfId="0" applyFont="1" applyBorder="1" applyAlignment="1">
      <alignment horizontal="center" vertical="center"/>
    </xf>
    <xf numFmtId="0" fontId="37" fillId="0" borderId="0" xfId="0" applyFont="1">
      <alignment vertical="center"/>
    </xf>
    <xf numFmtId="0" fontId="41" fillId="0" borderId="23" xfId="4" applyFont="1" applyBorder="1" applyProtection="1">
      <alignment vertical="center"/>
      <protection locked="0"/>
    </xf>
    <xf numFmtId="0" fontId="6" fillId="0" borderId="49" xfId="0" applyFont="1" applyBorder="1" applyAlignment="1">
      <alignment vertical="center" wrapText="1"/>
    </xf>
    <xf numFmtId="176" fontId="42" fillId="0" borderId="0" xfId="4" applyNumberFormat="1" applyFont="1" applyFill="1" applyBorder="1" applyProtection="1">
      <alignment vertical="center"/>
    </xf>
    <xf numFmtId="12" fontId="44" fillId="0" borderId="0" xfId="0" applyNumberFormat="1" applyFont="1" applyBorder="1">
      <alignment vertical="center"/>
    </xf>
    <xf numFmtId="176" fontId="44" fillId="0" borderId="0" xfId="0" applyNumberFormat="1" applyFont="1" applyBorder="1">
      <alignment vertical="center"/>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shrinkToFit="1"/>
    </xf>
    <xf numFmtId="0" fontId="2" fillId="6" borderId="3" xfId="1" applyFont="1" applyFill="1" applyBorder="1" applyAlignment="1" applyProtection="1">
      <alignment horizontal="left" vertical="center" shrinkToFit="1"/>
    </xf>
    <xf numFmtId="0" fontId="2" fillId="6" borderId="4" xfId="1" applyFont="1" applyFill="1" applyBorder="1" applyAlignment="1" applyProtection="1">
      <alignment horizontal="left" vertical="center" shrinkToFi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5"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cellXfs>
  <cellStyles count="6">
    <cellStyle name="ハイパーリンク" xfId="4" builtinId="8"/>
    <cellStyle name="標準" xfId="0" builtinId="0" customBuiltin="1"/>
    <cellStyle name="標準 17 2" xfId="5" xr:uid="{0D1DEC0B-2942-4EFA-A202-FE368EC8D627}"/>
    <cellStyle name="標準 7" xfId="3" xr:uid="{4DAE3762-FCAF-4258-AA94-FF4BAF47BC4A}"/>
    <cellStyle name="標準 7 2" xfId="1" xr:uid="{1F2A2E40-C0A4-4806-A4DC-8F70F3094BC5}"/>
    <cellStyle name="標準 7 2 7" xfId="2" xr:uid="{62DE0CB3-F6CC-4A9D-B1A9-063DC0EC02C5}"/>
  </cellStyles>
  <dxfs count="84">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rgb="FFFDA3FF"/>
        </patternFill>
      </fill>
    </dxf>
    <dxf>
      <fill>
        <patternFill>
          <bgColor rgb="FFFDA3FF"/>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699246</xdr:colOff>
      <xdr:row>23</xdr:row>
      <xdr:rowOff>0</xdr:rowOff>
    </xdr:from>
    <xdr:to>
      <xdr:col>17</xdr:col>
      <xdr:colOff>0</xdr:colOff>
      <xdr:row>26</xdr:row>
      <xdr:rowOff>60775</xdr:rowOff>
    </xdr:to>
    <xdr:pic>
      <xdr:nvPicPr>
        <xdr:cNvPr id="2" name="図 1">
          <a:extLst>
            <a:ext uri="{FF2B5EF4-FFF2-40B4-BE49-F238E27FC236}">
              <a16:creationId xmlns:a16="http://schemas.microsoft.com/office/drawing/2014/main" id="{F8725288-D214-449D-8558-0501CBFB7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8896" y="5772150"/>
          <a:ext cx="3348879" cy="6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B93C40-9F74-4350-B098-1F6158687CD8}" name="廃業費" displayName="廃業費" ref="B28:Q48" totalsRowShown="0" headerRowDxfId="83" dataDxfId="81" headerRowBorderDxfId="82" tableBorderDxfId="80">
  <autoFilter ref="B28:Q48" xr:uid="{6EDF59C0-2BA9-478D-9880-3F640F9ED78B}"/>
  <tableColumns count="16">
    <tableColumn id="1" xr3:uid="{B9977375-338E-42D4-B2C0-707273BB9D9C}" name="経費No." dataDxfId="79">
      <calculatedColumnFormula>IF(C29="","",_xlfn.XLOOKUP(C29,経費NO.!$C$2:$C$7,経費NO.!$B$2:$B$7)&amp;"_"&amp;COUNTIF($C$29:C29,C29))</calculatedColumnFormula>
    </tableColumn>
    <tableColumn id="2" xr3:uid="{2F499339-A96F-4169-AB0B-5A1951D2EBD0}" name="経費区分" dataDxfId="78"/>
    <tableColumn id="3" xr3:uid="{BFD8CB5B-C2CA-46C5-98C8-25414F6FB1A7}" name="経費名" dataDxfId="77"/>
    <tableColumn id="4" xr3:uid="{C4C8B2AF-FF98-4F26-8E30-55F4007B5078}" name="経費の内容と必要性" dataDxfId="76"/>
    <tableColumn id="5" xr3:uid="{7E4ACB9F-3770-419E-B2DE-5C6D95B8D63D}" name="本見積先（発注予定先）" dataDxfId="75"/>
    <tableColumn id="6" xr3:uid="{81767187-D198-4BC9-ADDD-5FEE64B62ED9}" name="補助事業に要する経費_x000a_（税抜き）" dataDxfId="74"/>
    <tableColumn id="7" xr3:uid="{AE0F4AB0-8FF5-49BF-A6E6-D64831445DF3}" name="補助対象経費_x000a_（税抜き）" dataDxfId="73"/>
    <tableColumn id="8" xr3:uid="{370751AF-B303-4079-B427-F9AB345CC2EC}" name="見積依頼書" dataDxfId="72"/>
    <tableColumn id="9" xr3:uid="{4719319F-8E1A-4685-B82F-BC783176D2EA}" name="見積書" dataDxfId="71"/>
    <tableColumn id="16" xr3:uid="{5CE7F214-4CBA-4647-9B77-54D2541E2714}" name="発注予定先の選定理由" dataDxfId="70"/>
    <tableColumn id="10" xr3:uid="{677315A1-A105-493C-A581-1E577868A57A}" name="相見積書" dataDxfId="69"/>
    <tableColumn id="11" xr3:uid="{87658CD6-4001-4EBD-9D5A-D2F024879DF3}" name="補足証憑_x000a_(2者以上の断り証憑/国内唯一の提供先である証憑)" dataDxfId="68"/>
    <tableColumn id="12" xr3:uid="{023C9907-05B5-4512-A446-7F7EE93AF91C}" name="契約書_x000a_(現行締結済)" dataDxfId="67"/>
    <tableColumn id="13" xr3:uid="{93F741B2-FF6A-4BE5-922F-190B813C28EF}" name="相見積先" dataDxfId="66"/>
    <tableColumn id="14" xr3:uid="{255C0B1B-9BDF-4194-80E5-A6E6ECEFC2A2}" name="相見積額（税抜き）" dataDxfId="65"/>
    <tableColumn id="15" xr3:uid="{5ACA5CB9-440A-4063-95D7-CE2F0FD529B9}" name="備考（連絡欄）" dataDxfId="64"/>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56"/>
  <sheetViews>
    <sheetView tabSelected="1" view="pageBreakPreview" zoomScale="60" zoomScaleNormal="100" workbookViewId="0">
      <selection activeCell="H19" sqref="H19"/>
    </sheetView>
  </sheetViews>
  <sheetFormatPr defaultColWidth="9.140625" defaultRowHeight="16.5"/>
  <cols>
    <col min="1" max="1" width="5.85546875" style="1" customWidth="1"/>
    <col min="2" max="2" width="2.7109375" style="1" customWidth="1"/>
    <col min="3" max="3" width="1.7109375" style="1" customWidth="1"/>
    <col min="4" max="4" width="10.7109375" style="136" customWidth="1"/>
    <col min="5" max="5" width="5.7109375" style="136" bestFit="1" customWidth="1"/>
    <col min="6" max="6" width="80.7109375" style="1" customWidth="1"/>
    <col min="7" max="7" width="15.7109375" style="1" customWidth="1"/>
    <col min="8" max="8" width="45.7109375" style="1" customWidth="1"/>
    <col min="9" max="9" width="115.7109375" style="1" customWidth="1"/>
    <col min="10" max="10" width="80.7109375" style="1" customWidth="1"/>
    <col min="11" max="11" width="2.7109375" style="1" customWidth="1"/>
    <col min="12" max="13" width="9.140625" style="1" customWidth="1"/>
    <col min="14" max="26" width="1.7109375" style="1" hidden="1" customWidth="1"/>
    <col min="27" max="16384" width="9.140625" style="1"/>
  </cols>
  <sheetData>
    <row r="1" spans="2:13">
      <c r="M1" s="136" t="s">
        <v>38</v>
      </c>
    </row>
    <row r="2" spans="2:13">
      <c r="B2" s="261" t="s">
        <v>164</v>
      </c>
      <c r="C2" s="164"/>
      <c r="D2" s="165"/>
      <c r="E2" s="165"/>
      <c r="F2" s="164"/>
      <c r="G2" s="164"/>
      <c r="H2" s="164"/>
      <c r="I2" s="164"/>
      <c r="J2" s="164"/>
      <c r="K2" s="166"/>
      <c r="M2" s="136"/>
    </row>
    <row r="3" spans="2:13" ht="32.25" customHeight="1">
      <c r="B3" s="134"/>
      <c r="C3" s="135" t="s">
        <v>208</v>
      </c>
      <c r="D3" s="1"/>
      <c r="E3" s="135"/>
      <c r="K3" s="137"/>
      <c r="M3" s="136" t="s">
        <v>38</v>
      </c>
    </row>
    <row r="4" spans="2:13">
      <c r="B4" s="134"/>
      <c r="D4" s="167"/>
      <c r="E4" s="167"/>
      <c r="K4" s="137"/>
      <c r="M4" s="136" t="s">
        <v>38</v>
      </c>
    </row>
    <row r="5" spans="2:13" ht="2.1" customHeight="1">
      <c r="B5" s="134"/>
      <c r="C5" s="168"/>
      <c r="D5" s="169"/>
      <c r="E5" s="169"/>
      <c r="F5" s="164"/>
      <c r="G5" s="164"/>
      <c r="H5" s="164"/>
      <c r="I5" s="164"/>
      <c r="J5" s="166"/>
      <c r="K5" s="137"/>
      <c r="M5" s="136" t="s">
        <v>38</v>
      </c>
    </row>
    <row r="6" spans="2:13">
      <c r="B6" s="134"/>
      <c r="C6" s="134"/>
      <c r="D6" s="167" t="s">
        <v>32</v>
      </c>
      <c r="E6" s="167"/>
      <c r="J6" s="137"/>
      <c r="K6" s="137"/>
      <c r="M6" s="136" t="s">
        <v>38</v>
      </c>
    </row>
    <row r="7" spans="2:13">
      <c r="B7" s="134"/>
      <c r="C7" s="134"/>
      <c r="D7" s="2" t="s">
        <v>25</v>
      </c>
      <c r="E7" s="170" t="s">
        <v>26</v>
      </c>
      <c r="J7" s="137"/>
      <c r="K7" s="137"/>
      <c r="M7" s="136" t="s">
        <v>38</v>
      </c>
    </row>
    <row r="8" spans="2:13">
      <c r="B8" s="134"/>
      <c r="C8" s="134"/>
      <c r="D8" s="2" t="s">
        <v>27</v>
      </c>
      <c r="E8" s="170" t="s">
        <v>28</v>
      </c>
      <c r="J8" s="137"/>
      <c r="K8" s="137"/>
      <c r="M8" s="136" t="s">
        <v>38</v>
      </c>
    </row>
    <row r="9" spans="2:13">
      <c r="B9" s="134"/>
      <c r="C9" s="134"/>
      <c r="D9" s="2" t="s">
        <v>29</v>
      </c>
      <c r="E9" s="170" t="s">
        <v>30</v>
      </c>
      <c r="J9" s="137"/>
      <c r="K9" s="137"/>
      <c r="M9" s="136" t="s">
        <v>38</v>
      </c>
    </row>
    <row r="10" spans="2:13">
      <c r="B10" s="134"/>
      <c r="C10" s="134"/>
      <c r="D10" s="171"/>
      <c r="E10" s="170" t="s">
        <v>161</v>
      </c>
      <c r="J10" s="137"/>
      <c r="K10" s="137"/>
      <c r="M10" s="136" t="s">
        <v>38</v>
      </c>
    </row>
    <row r="11" spans="2:13">
      <c r="B11" s="134"/>
      <c r="C11" s="134"/>
      <c r="D11" s="172" t="s">
        <v>162</v>
      </c>
      <c r="E11" s="173"/>
      <c r="G11" s="174"/>
      <c r="H11" s="174"/>
      <c r="J11" s="137"/>
      <c r="K11" s="137"/>
      <c r="M11" s="136" t="s">
        <v>38</v>
      </c>
    </row>
    <row r="12" spans="2:13">
      <c r="B12" s="134"/>
      <c r="C12" s="134"/>
      <c r="D12" s="173" t="s">
        <v>31</v>
      </c>
      <c r="E12" s="173"/>
      <c r="G12" s="174"/>
      <c r="H12" s="174"/>
      <c r="J12" s="137"/>
      <c r="K12" s="137"/>
      <c r="M12" s="136" t="s">
        <v>38</v>
      </c>
    </row>
    <row r="13" spans="2:13" ht="2.1" customHeight="1">
      <c r="B13" s="134"/>
      <c r="C13" s="175"/>
      <c r="D13" s="176"/>
      <c r="E13" s="176"/>
      <c r="F13" s="177"/>
      <c r="G13" s="178"/>
      <c r="H13" s="178"/>
      <c r="I13" s="177"/>
      <c r="J13" s="179"/>
      <c r="K13" s="137"/>
      <c r="M13" s="136" t="s">
        <v>38</v>
      </c>
    </row>
    <row r="14" spans="2:13">
      <c r="B14" s="134"/>
      <c r="D14" s="136" t="s">
        <v>24</v>
      </c>
      <c r="K14" s="137"/>
      <c r="M14" s="136" t="s">
        <v>38</v>
      </c>
    </row>
    <row r="15" spans="2:13" ht="21" thickBot="1">
      <c r="B15" s="134"/>
      <c r="D15" s="135" t="s">
        <v>152</v>
      </c>
      <c r="E15" s="135"/>
      <c r="I15" s="180"/>
      <c r="K15" s="137"/>
      <c r="M15" s="136" t="s">
        <v>38</v>
      </c>
    </row>
    <row r="16" spans="2:13" s="182" customFormat="1" ht="50.1" customHeight="1" thickBot="1">
      <c r="B16" s="181"/>
      <c r="D16" s="138" t="s">
        <v>35</v>
      </c>
      <c r="E16" s="139" t="s">
        <v>47</v>
      </c>
      <c r="F16" s="139"/>
      <c r="G16" s="139" t="s">
        <v>49</v>
      </c>
      <c r="H16" s="139" t="s">
        <v>48</v>
      </c>
      <c r="I16" s="139" t="s">
        <v>33</v>
      </c>
      <c r="J16" s="140" t="s">
        <v>34</v>
      </c>
      <c r="K16" s="183"/>
      <c r="M16" s="136" t="s">
        <v>38</v>
      </c>
    </row>
    <row r="17" spans="1:13">
      <c r="A17" s="180"/>
      <c r="B17" s="184"/>
      <c r="D17" s="185" t="s">
        <v>25</v>
      </c>
      <c r="E17" s="186">
        <v>1.1000000000000001</v>
      </c>
      <c r="F17" s="187" t="s">
        <v>123</v>
      </c>
      <c r="G17" s="186" t="s">
        <v>51</v>
      </c>
      <c r="H17" s="188"/>
      <c r="I17" s="187" t="s">
        <v>160</v>
      </c>
      <c r="J17" s="189" t="s">
        <v>44</v>
      </c>
      <c r="K17" s="137"/>
      <c r="M17" s="136" t="s">
        <v>38</v>
      </c>
    </row>
    <row r="18" spans="1:13">
      <c r="A18" s="180"/>
      <c r="B18" s="184"/>
      <c r="D18" s="190" t="s">
        <v>25</v>
      </c>
      <c r="E18" s="191">
        <v>1.2</v>
      </c>
      <c r="F18" s="192" t="s">
        <v>124</v>
      </c>
      <c r="G18" s="191" t="s">
        <v>51</v>
      </c>
      <c r="H18" s="193"/>
      <c r="I18" s="192" t="s">
        <v>153</v>
      </c>
      <c r="J18" s="194" t="s">
        <v>44</v>
      </c>
      <c r="K18" s="137"/>
      <c r="M18" s="136" t="s">
        <v>38</v>
      </c>
    </row>
    <row r="19" spans="1:13" ht="17.25" thickBot="1">
      <c r="A19" s="180"/>
      <c r="B19" s="184"/>
      <c r="D19" s="195" t="s">
        <v>25</v>
      </c>
      <c r="E19" s="196">
        <v>1.3</v>
      </c>
      <c r="F19" s="197" t="s">
        <v>125</v>
      </c>
      <c r="G19" s="196" t="s">
        <v>51</v>
      </c>
      <c r="H19" s="198"/>
      <c r="I19" s="197" t="s">
        <v>153</v>
      </c>
      <c r="J19" s="199" t="s">
        <v>44</v>
      </c>
      <c r="K19" s="137"/>
      <c r="M19" s="136" t="s">
        <v>38</v>
      </c>
    </row>
    <row r="20" spans="1:13" ht="20.25">
      <c r="B20" s="134"/>
      <c r="D20" s="135"/>
      <c r="E20" s="135"/>
      <c r="I20" s="180"/>
      <c r="K20" s="137"/>
      <c r="M20" s="136" t="s">
        <v>38</v>
      </c>
    </row>
    <row r="21" spans="1:13" ht="21" thickBot="1">
      <c r="B21" s="134"/>
      <c r="D21" s="135" t="s">
        <v>63</v>
      </c>
      <c r="E21" s="135"/>
      <c r="I21" s="180"/>
      <c r="K21" s="137"/>
      <c r="M21" s="136" t="s">
        <v>38</v>
      </c>
    </row>
    <row r="22" spans="1:13" s="182" customFormat="1" ht="50.1" customHeight="1" thickBot="1">
      <c r="B22" s="181"/>
      <c r="D22" s="138" t="s">
        <v>35</v>
      </c>
      <c r="E22" s="139" t="s">
        <v>47</v>
      </c>
      <c r="F22" s="139"/>
      <c r="G22" s="139" t="s">
        <v>49</v>
      </c>
      <c r="H22" s="139" t="s">
        <v>48</v>
      </c>
      <c r="I22" s="139" t="s">
        <v>33</v>
      </c>
      <c r="J22" s="200" t="s">
        <v>34</v>
      </c>
      <c r="K22" s="183"/>
      <c r="M22" s="136" t="s">
        <v>38</v>
      </c>
    </row>
    <row r="23" spans="1:13" ht="66">
      <c r="B23" s="134"/>
      <c r="D23" s="147" t="s">
        <v>25</v>
      </c>
      <c r="E23" s="150">
        <v>1</v>
      </c>
      <c r="F23" s="152" t="s">
        <v>59</v>
      </c>
      <c r="G23" s="150" t="s">
        <v>51</v>
      </c>
      <c r="H23" s="73"/>
      <c r="I23" s="152" t="s">
        <v>169</v>
      </c>
      <c r="J23" s="158" t="s">
        <v>183</v>
      </c>
      <c r="K23" s="137"/>
      <c r="M23" s="136" t="s">
        <v>38</v>
      </c>
    </row>
    <row r="24" spans="1:13" ht="66.75" thickBot="1">
      <c r="B24" s="134"/>
      <c r="D24" s="159" t="s">
        <v>25</v>
      </c>
      <c r="E24" s="201">
        <v>2</v>
      </c>
      <c r="F24" s="202" t="s">
        <v>170</v>
      </c>
      <c r="G24" s="201" t="s">
        <v>51</v>
      </c>
      <c r="H24" s="258"/>
      <c r="I24" s="202" t="s">
        <v>171</v>
      </c>
      <c r="J24" s="203" t="s">
        <v>184</v>
      </c>
      <c r="K24" s="137"/>
      <c r="M24" s="136" t="s">
        <v>38</v>
      </c>
    </row>
    <row r="25" spans="1:13" ht="21" customHeight="1">
      <c r="B25" s="134"/>
      <c r="D25" s="238"/>
      <c r="E25" s="238"/>
      <c r="F25" s="239"/>
      <c r="G25" s="238"/>
      <c r="H25" s="240"/>
      <c r="I25" s="239"/>
      <c r="J25" s="239"/>
      <c r="K25" s="137"/>
      <c r="M25" s="136"/>
    </row>
    <row r="26" spans="1:13" ht="35.1" customHeight="1" thickBot="1">
      <c r="B26" s="134"/>
      <c r="D26" s="135" t="s">
        <v>61</v>
      </c>
      <c r="E26" s="135"/>
      <c r="I26" s="180"/>
      <c r="K26" s="137"/>
      <c r="M26" s="136" t="s">
        <v>38</v>
      </c>
    </row>
    <row r="27" spans="1:13" s="182" customFormat="1" ht="35.25" thickBot="1">
      <c r="B27" s="181"/>
      <c r="D27" s="138" t="s">
        <v>35</v>
      </c>
      <c r="E27" s="139" t="s">
        <v>47</v>
      </c>
      <c r="F27" s="139"/>
      <c r="G27" s="139" t="s">
        <v>49</v>
      </c>
      <c r="H27" s="139" t="s">
        <v>48</v>
      </c>
      <c r="I27" s="139" t="s">
        <v>33</v>
      </c>
      <c r="J27" s="140" t="s">
        <v>34</v>
      </c>
      <c r="K27" s="183"/>
      <c r="M27" s="136" t="s">
        <v>38</v>
      </c>
    </row>
    <row r="28" spans="1:13" ht="33">
      <c r="B28" s="134"/>
      <c r="D28" s="147" t="s">
        <v>25</v>
      </c>
      <c r="E28" s="150">
        <v>1</v>
      </c>
      <c r="F28" s="152" t="s">
        <v>39</v>
      </c>
      <c r="G28" s="150" t="s">
        <v>51</v>
      </c>
      <c r="H28" s="74"/>
      <c r="I28" s="152" t="s">
        <v>58</v>
      </c>
      <c r="J28" s="158" t="s">
        <v>0</v>
      </c>
      <c r="K28" s="137"/>
      <c r="M28" s="136" t="s">
        <v>38</v>
      </c>
    </row>
    <row r="29" spans="1:13" ht="50.1" customHeight="1">
      <c r="B29" s="134"/>
      <c r="D29" s="147" t="s">
        <v>25</v>
      </c>
      <c r="E29" s="150">
        <v>2</v>
      </c>
      <c r="F29" s="152" t="s">
        <v>40</v>
      </c>
      <c r="G29" s="150" t="s">
        <v>51</v>
      </c>
      <c r="H29" s="74"/>
      <c r="I29" s="152" t="s">
        <v>41</v>
      </c>
      <c r="J29" s="158" t="s">
        <v>1</v>
      </c>
      <c r="K29" s="137"/>
      <c r="M29" s="136" t="s">
        <v>38</v>
      </c>
    </row>
    <row r="30" spans="1:13" ht="60" customHeight="1" thickBot="1">
      <c r="B30" s="134"/>
      <c r="D30" s="159" t="s">
        <v>27</v>
      </c>
      <c r="E30" s="201">
        <v>3</v>
      </c>
      <c r="F30" s="202" t="s">
        <v>42</v>
      </c>
      <c r="G30" s="201" t="s">
        <v>51</v>
      </c>
      <c r="H30" s="75"/>
      <c r="I30" s="202" t="s">
        <v>43</v>
      </c>
      <c r="J30" s="203" t="s">
        <v>2</v>
      </c>
      <c r="K30" s="137"/>
      <c r="M30" s="136" t="s">
        <v>38</v>
      </c>
    </row>
    <row r="31" spans="1:13">
      <c r="B31" s="134"/>
      <c r="D31" s="204"/>
      <c r="E31" s="204"/>
      <c r="F31" s="136"/>
      <c r="G31" s="205"/>
      <c r="H31" s="205"/>
      <c r="K31" s="137"/>
      <c r="M31" s="136" t="s">
        <v>38</v>
      </c>
    </row>
    <row r="32" spans="1:13" ht="21" thickBot="1">
      <c r="B32" s="134"/>
      <c r="D32" s="135" t="s">
        <v>62</v>
      </c>
      <c r="E32" s="135"/>
      <c r="F32" s="136"/>
      <c r="G32" s="136"/>
      <c r="H32" s="136"/>
      <c r="K32" s="137"/>
      <c r="M32" s="136" t="s">
        <v>38</v>
      </c>
    </row>
    <row r="33" spans="2:13" ht="35.25" thickBot="1">
      <c r="B33" s="134"/>
      <c r="D33" s="138" t="s">
        <v>35</v>
      </c>
      <c r="E33" s="139" t="s">
        <v>47</v>
      </c>
      <c r="F33" s="139"/>
      <c r="G33" s="139" t="s">
        <v>49</v>
      </c>
      <c r="H33" s="139" t="s">
        <v>48</v>
      </c>
      <c r="I33" s="139" t="s">
        <v>33</v>
      </c>
      <c r="J33" s="140" t="s">
        <v>34</v>
      </c>
      <c r="K33" s="137"/>
      <c r="M33" s="136" t="s">
        <v>38</v>
      </c>
    </row>
    <row r="34" spans="2:13">
      <c r="B34" s="134"/>
      <c r="D34" s="141" t="s">
        <v>25</v>
      </c>
      <c r="E34" s="142">
        <v>1</v>
      </c>
      <c r="F34" s="143" t="s">
        <v>45</v>
      </c>
      <c r="G34" s="144" t="s">
        <v>50</v>
      </c>
      <c r="H34" s="76"/>
      <c r="I34" s="145" t="s">
        <v>154</v>
      </c>
      <c r="J34" s="146" t="s">
        <v>44</v>
      </c>
      <c r="K34" s="137"/>
      <c r="M34" s="136" t="s">
        <v>38</v>
      </c>
    </row>
    <row r="35" spans="2:13">
      <c r="B35" s="134"/>
      <c r="D35" s="147" t="s">
        <v>25</v>
      </c>
      <c r="E35" s="148" t="s">
        <v>126</v>
      </c>
      <c r="F35" s="149" t="s">
        <v>129</v>
      </c>
      <c r="G35" s="150" t="s">
        <v>50</v>
      </c>
      <c r="H35" s="151"/>
      <c r="I35" s="152" t="s">
        <v>165</v>
      </c>
      <c r="J35" s="153" t="s">
        <v>44</v>
      </c>
      <c r="K35" s="137"/>
      <c r="M35" s="136" t="s">
        <v>38</v>
      </c>
    </row>
    <row r="36" spans="2:13">
      <c r="B36" s="134"/>
      <c r="D36" s="147" t="s">
        <v>25</v>
      </c>
      <c r="E36" s="148" t="s">
        <v>127</v>
      </c>
      <c r="F36" s="149" t="s">
        <v>130</v>
      </c>
      <c r="G36" s="150" t="s">
        <v>50</v>
      </c>
      <c r="H36" s="154"/>
      <c r="I36" s="152" t="s">
        <v>166</v>
      </c>
      <c r="J36" s="153" t="s">
        <v>44</v>
      </c>
      <c r="K36" s="137"/>
      <c r="M36" s="136" t="s">
        <v>38</v>
      </c>
    </row>
    <row r="37" spans="2:13" ht="33" customHeight="1">
      <c r="B37" s="134"/>
      <c r="D37" s="147" t="s">
        <v>25</v>
      </c>
      <c r="E37" s="148" t="s">
        <v>128</v>
      </c>
      <c r="F37" s="149" t="s">
        <v>131</v>
      </c>
      <c r="G37" s="150" t="s">
        <v>50</v>
      </c>
      <c r="H37" s="151"/>
      <c r="I37" s="152" t="s">
        <v>166</v>
      </c>
      <c r="J37" s="153" t="s">
        <v>44</v>
      </c>
      <c r="K37" s="137"/>
      <c r="M37" s="136" t="s">
        <v>38</v>
      </c>
    </row>
    <row r="38" spans="2:13" ht="33" customHeight="1">
      <c r="B38" s="134"/>
      <c r="D38" s="147" t="s">
        <v>25</v>
      </c>
      <c r="E38" s="148" t="s">
        <v>135</v>
      </c>
      <c r="F38" s="149" t="s">
        <v>132</v>
      </c>
      <c r="G38" s="150" t="s">
        <v>50</v>
      </c>
      <c r="H38" s="151"/>
      <c r="I38" s="152" t="s">
        <v>165</v>
      </c>
      <c r="J38" s="153" t="s">
        <v>44</v>
      </c>
      <c r="K38" s="137"/>
      <c r="M38" s="136" t="s">
        <v>38</v>
      </c>
    </row>
    <row r="39" spans="2:13">
      <c r="B39" s="134"/>
      <c r="D39" s="147" t="s">
        <v>25</v>
      </c>
      <c r="E39" s="148" t="s">
        <v>137</v>
      </c>
      <c r="F39" s="149" t="s">
        <v>133</v>
      </c>
      <c r="G39" s="150" t="s">
        <v>50</v>
      </c>
      <c r="H39" s="154"/>
      <c r="I39" s="152" t="s">
        <v>166</v>
      </c>
      <c r="J39" s="153" t="s">
        <v>44</v>
      </c>
      <c r="K39" s="137"/>
      <c r="M39" s="136" t="s">
        <v>38</v>
      </c>
    </row>
    <row r="40" spans="2:13">
      <c r="B40" s="134"/>
      <c r="D40" s="147" t="s">
        <v>25</v>
      </c>
      <c r="E40" s="148" t="s">
        <v>136</v>
      </c>
      <c r="F40" s="149" t="s">
        <v>134</v>
      </c>
      <c r="G40" s="150" t="s">
        <v>50</v>
      </c>
      <c r="H40" s="151"/>
      <c r="I40" s="152" t="s">
        <v>166</v>
      </c>
      <c r="J40" s="153" t="s">
        <v>44</v>
      </c>
      <c r="K40" s="137"/>
      <c r="M40" s="136" t="s">
        <v>38</v>
      </c>
    </row>
    <row r="41" spans="2:13">
      <c r="B41" s="134"/>
      <c r="D41" s="147" t="s">
        <v>25</v>
      </c>
      <c r="E41" s="148">
        <v>3.1</v>
      </c>
      <c r="F41" s="149" t="s">
        <v>46</v>
      </c>
      <c r="G41" s="150" t="s">
        <v>50</v>
      </c>
      <c r="H41" s="74"/>
      <c r="I41" s="155" t="s">
        <v>155</v>
      </c>
      <c r="J41" s="153" t="s">
        <v>44</v>
      </c>
      <c r="K41" s="137"/>
      <c r="M41" s="136" t="s">
        <v>38</v>
      </c>
    </row>
    <row r="42" spans="2:13" ht="33" customHeight="1">
      <c r="B42" s="134"/>
      <c r="D42" s="147" t="s">
        <v>27</v>
      </c>
      <c r="E42" s="148">
        <v>3.2</v>
      </c>
      <c r="F42" s="149" t="s">
        <v>53</v>
      </c>
      <c r="G42" s="150" t="s">
        <v>50</v>
      </c>
      <c r="H42" s="74"/>
      <c r="I42" s="155" t="s">
        <v>155</v>
      </c>
      <c r="J42" s="153" t="s">
        <v>44</v>
      </c>
      <c r="K42" s="137"/>
      <c r="M42" s="136" t="s">
        <v>38</v>
      </c>
    </row>
    <row r="43" spans="2:13" ht="33">
      <c r="B43" s="134"/>
      <c r="D43" s="147" t="s">
        <v>27</v>
      </c>
      <c r="E43" s="148">
        <v>3.3</v>
      </c>
      <c r="F43" s="149" t="s">
        <v>54</v>
      </c>
      <c r="G43" s="150" t="s">
        <v>50</v>
      </c>
      <c r="H43" s="74"/>
      <c r="I43" s="155" t="s">
        <v>155</v>
      </c>
      <c r="J43" s="153" t="s">
        <v>44</v>
      </c>
      <c r="K43" s="137"/>
      <c r="M43" s="136" t="s">
        <v>38</v>
      </c>
    </row>
    <row r="44" spans="2:13" ht="33">
      <c r="B44" s="134"/>
      <c r="D44" s="147" t="s">
        <v>27</v>
      </c>
      <c r="E44" s="148">
        <v>3.4</v>
      </c>
      <c r="F44" s="149" t="s">
        <v>55</v>
      </c>
      <c r="G44" s="150" t="s">
        <v>50</v>
      </c>
      <c r="H44" s="74"/>
      <c r="I44" s="155" t="s">
        <v>155</v>
      </c>
      <c r="J44" s="153" t="s">
        <v>44</v>
      </c>
      <c r="K44" s="137"/>
      <c r="M44" s="136" t="s">
        <v>38</v>
      </c>
    </row>
    <row r="45" spans="2:13">
      <c r="B45" s="134"/>
      <c r="D45" s="147" t="s">
        <v>29</v>
      </c>
      <c r="E45" s="148">
        <v>4</v>
      </c>
      <c r="F45" s="149" t="s">
        <v>187</v>
      </c>
      <c r="G45" s="156" t="s">
        <v>52</v>
      </c>
      <c r="H45" s="157">
        <f>【自動反映】経費明細表!G24</f>
        <v>0</v>
      </c>
      <c r="I45" s="155" t="s">
        <v>156</v>
      </c>
      <c r="J45" s="158" t="s">
        <v>186</v>
      </c>
      <c r="K45" s="137"/>
      <c r="M45" s="136" t="s">
        <v>38</v>
      </c>
    </row>
    <row r="46" spans="2:13">
      <c r="B46" s="134"/>
      <c r="D46" s="147" t="s">
        <v>29</v>
      </c>
      <c r="E46" s="148">
        <v>5</v>
      </c>
      <c r="F46" s="149" t="s">
        <v>102</v>
      </c>
      <c r="G46" s="156" t="s">
        <v>52</v>
      </c>
      <c r="H46" s="157">
        <f>【自動反映】経費明細表!G25</f>
        <v>0</v>
      </c>
      <c r="I46" s="155" t="s">
        <v>156</v>
      </c>
      <c r="J46" s="158" t="s">
        <v>167</v>
      </c>
      <c r="K46" s="137"/>
      <c r="M46" s="136" t="s">
        <v>38</v>
      </c>
    </row>
    <row r="47" spans="2:13">
      <c r="B47" s="134"/>
      <c r="D47" s="147" t="s">
        <v>29</v>
      </c>
      <c r="E47" s="148">
        <v>6</v>
      </c>
      <c r="F47" s="149" t="s">
        <v>103</v>
      </c>
      <c r="G47" s="156" t="s">
        <v>52</v>
      </c>
      <c r="H47" s="157">
        <f>【自動反映】経費明細表!G26</f>
        <v>0</v>
      </c>
      <c r="I47" s="155" t="s">
        <v>156</v>
      </c>
      <c r="J47" s="158" t="s">
        <v>168</v>
      </c>
      <c r="K47" s="137"/>
      <c r="M47" s="136" t="s">
        <v>38</v>
      </c>
    </row>
    <row r="48" spans="2:13">
      <c r="B48" s="134"/>
      <c r="D48" s="147" t="s">
        <v>29</v>
      </c>
      <c r="E48" s="148">
        <v>7</v>
      </c>
      <c r="F48" s="149" t="s">
        <v>188</v>
      </c>
      <c r="G48" s="156" t="s">
        <v>52</v>
      </c>
      <c r="H48" s="157">
        <f>【自動反映】経費明細表!G28</f>
        <v>0</v>
      </c>
      <c r="I48" s="155" t="s">
        <v>156</v>
      </c>
      <c r="J48" s="250" t="s">
        <v>185</v>
      </c>
      <c r="K48" s="137"/>
      <c r="M48" s="136" t="s">
        <v>38</v>
      </c>
    </row>
    <row r="49" spans="1:13">
      <c r="B49" s="134"/>
      <c r="D49" s="147" t="s">
        <v>29</v>
      </c>
      <c r="E49" s="148">
        <v>8</v>
      </c>
      <c r="F49" s="149" t="s">
        <v>157</v>
      </c>
      <c r="G49" s="156" t="s">
        <v>52</v>
      </c>
      <c r="H49" s="157">
        <f>【自動反映】経費明細表!G29</f>
        <v>0</v>
      </c>
      <c r="I49" s="155" t="s">
        <v>156</v>
      </c>
      <c r="J49" s="248" t="s">
        <v>189</v>
      </c>
      <c r="K49" s="137"/>
      <c r="M49" s="136" t="s">
        <v>38</v>
      </c>
    </row>
    <row r="50" spans="1:13" ht="17.25" thickBot="1">
      <c r="B50" s="134"/>
      <c r="D50" s="159" t="s">
        <v>29</v>
      </c>
      <c r="E50" s="160">
        <v>9</v>
      </c>
      <c r="F50" s="161" t="s">
        <v>158</v>
      </c>
      <c r="G50" s="162" t="s">
        <v>52</v>
      </c>
      <c r="H50" s="247">
        <f>【自動反映】経費明細表!G30</f>
        <v>0</v>
      </c>
      <c r="I50" s="163" t="s">
        <v>156</v>
      </c>
      <c r="J50" s="249" t="s">
        <v>190</v>
      </c>
      <c r="K50" s="137"/>
      <c r="M50" s="136" t="s">
        <v>38</v>
      </c>
    </row>
    <row r="51" spans="1:13">
      <c r="B51" s="175"/>
      <c r="C51" s="177"/>
      <c r="D51" s="206"/>
      <c r="E51" s="206"/>
      <c r="F51" s="177"/>
      <c r="G51" s="177"/>
      <c r="H51" s="177"/>
      <c r="I51" s="177"/>
      <c r="J51" s="177"/>
      <c r="K51" s="179"/>
      <c r="M51" s="136" t="s">
        <v>38</v>
      </c>
    </row>
    <row r="52" spans="1:13">
      <c r="M52" s="136" t="s">
        <v>38</v>
      </c>
    </row>
    <row r="53" spans="1:13">
      <c r="M53" s="136" t="s">
        <v>38</v>
      </c>
    </row>
    <row r="54" spans="1:13">
      <c r="M54" s="136" t="s">
        <v>38</v>
      </c>
    </row>
    <row r="55" spans="1:13">
      <c r="M55" s="136" t="s">
        <v>38</v>
      </c>
    </row>
    <row r="56" spans="1:13">
      <c r="A56" s="136" t="s">
        <v>38</v>
      </c>
      <c r="B56" s="136"/>
      <c r="C56" s="136" t="s">
        <v>38</v>
      </c>
      <c r="D56" s="136" t="s">
        <v>38</v>
      </c>
      <c r="E56" s="136" t="s">
        <v>38</v>
      </c>
      <c r="F56" s="136" t="s">
        <v>38</v>
      </c>
      <c r="G56" s="136" t="s">
        <v>38</v>
      </c>
      <c r="H56" s="136" t="s">
        <v>38</v>
      </c>
      <c r="I56" s="136" t="s">
        <v>38</v>
      </c>
      <c r="J56" s="136" t="s">
        <v>38</v>
      </c>
      <c r="K56" s="136" t="s">
        <v>38</v>
      </c>
      <c r="L56" s="136" t="s">
        <v>38</v>
      </c>
      <c r="M56" s="136" t="s">
        <v>38</v>
      </c>
    </row>
  </sheetData>
  <sheetProtection algorithmName="SHA-512" hashValue="eO3RzWtJ9IKgkbQXSLcaXIDc0dsIQX8qfgWu0ReGJDTPUaAkfCQxhOeeLTLHWr+0xHrK5i0WOoBLJDT1Pd0pBg==" saltValue="XK07dIRGogHeGwEwdoHgmg==" spinCount="100000" sheet="1" selectLockedCells="1"/>
  <phoneticPr fontId="5"/>
  <conditionalFormatting sqref="D7:E13 D23:E25 G23:H25 D34:E50 G34:H50">
    <cfRule type="cellIs" dxfId="63" priority="22" operator="equal">
      <formula>"入力不要"</formula>
    </cfRule>
    <cfRule type="cellIs" dxfId="62" priority="23" operator="equal">
      <formula>"該当必須"</formula>
    </cfRule>
    <cfRule type="cellIs" dxfId="61" priority="24" operator="equal">
      <formula>"必須"</formula>
    </cfRule>
  </conditionalFormatting>
  <conditionalFormatting sqref="D17:E19">
    <cfRule type="cellIs" dxfId="60" priority="4" operator="equal">
      <formula>"入力不要"</formula>
    </cfRule>
    <cfRule type="cellIs" dxfId="59" priority="5" operator="equal">
      <formula>"該当必須"</formula>
    </cfRule>
    <cfRule type="cellIs" dxfId="58" priority="6" operator="equal">
      <formula>"必須"</formula>
    </cfRule>
  </conditionalFormatting>
  <conditionalFormatting sqref="D28:E31">
    <cfRule type="cellIs" dxfId="57" priority="25" operator="equal">
      <formula>"入力不要"</formula>
    </cfRule>
    <cfRule type="cellIs" dxfId="56" priority="26" operator="equal">
      <formula>"該当必須"</formula>
    </cfRule>
    <cfRule type="cellIs" dxfId="55" priority="27" operator="equal">
      <formula>"必須"</formula>
    </cfRule>
  </conditionalFormatting>
  <conditionalFormatting sqref="G17:H19">
    <cfRule type="cellIs" dxfId="54" priority="13" operator="equal">
      <formula>"入力不要"</formula>
    </cfRule>
    <cfRule type="cellIs" dxfId="53" priority="14" operator="equal">
      <formula>"該当必須"</formula>
    </cfRule>
    <cfRule type="cellIs" dxfId="52" priority="15" operator="equal">
      <formula>"必須"</formula>
    </cfRule>
  </conditionalFormatting>
  <conditionalFormatting sqref="G28:H31">
    <cfRule type="cellIs" dxfId="51" priority="28" operator="equal">
      <formula>"入力不要"</formula>
    </cfRule>
    <cfRule type="cellIs" dxfId="50" priority="29" operator="equal">
      <formula>"該当必須"</formula>
    </cfRule>
    <cfRule type="cellIs" dxfId="49" priority="30" operator="equal">
      <formula>"必須"</formula>
    </cfRule>
  </conditionalFormatting>
  <hyperlinks>
    <hyperlink ref="B2" location="【自動反映】様式第1.交付申請書!A1" display="【自動反映】様式第1.交付申請書へ" xr:uid="{C8CA01AC-7705-4ED9-A7D1-F51EB8BB1128}"/>
  </hyperlinks>
  <pageMargins left="0.7" right="0.7" top="0.75" bottom="0.75"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C08E-E4AF-4C2B-BDD7-16A81718005E}">
  <sheetPr>
    <tabColor theme="5" tint="0.59999389629810485"/>
  </sheetPr>
  <dimension ref="A1:T51"/>
  <sheetViews>
    <sheetView zoomScaleNormal="100" workbookViewId="0">
      <selection activeCell="C29" sqref="C29"/>
    </sheetView>
  </sheetViews>
  <sheetFormatPr defaultColWidth="9.140625" defaultRowHeight="16.5"/>
  <cols>
    <col min="1" max="1" width="9.140625" style="208"/>
    <col min="2" max="2" width="15.7109375" style="207" customWidth="1"/>
    <col min="3" max="4" width="30.7109375" style="208" customWidth="1"/>
    <col min="5" max="5" width="60.7109375" style="208" customWidth="1"/>
    <col min="6" max="6" width="33.140625" style="208" customWidth="1"/>
    <col min="7" max="8" width="30.7109375" style="208" customWidth="1"/>
    <col min="9" max="10" width="15.7109375" style="208" customWidth="1"/>
    <col min="11" max="11" width="60.7109375" style="208" customWidth="1"/>
    <col min="12" max="12" width="15.7109375" style="208" customWidth="1"/>
    <col min="13" max="16" width="30.7109375" style="208" customWidth="1"/>
    <col min="17" max="17" width="60.7109375" style="208" customWidth="1"/>
    <col min="18" max="16384" width="9.140625" style="208"/>
  </cols>
  <sheetData>
    <row r="1" spans="2:19">
      <c r="S1" s="207" t="s">
        <v>117</v>
      </c>
    </row>
    <row r="2" spans="2:19" ht="20.25">
      <c r="B2" s="209" t="s">
        <v>3</v>
      </c>
      <c r="C2" s="135" t="s">
        <v>172</v>
      </c>
      <c r="S2" s="207" t="s">
        <v>117</v>
      </c>
    </row>
    <row r="3" spans="2:19">
      <c r="B3" s="167"/>
      <c r="C3" s="210"/>
      <c r="D3" s="211"/>
      <c r="S3" s="207" t="s">
        <v>117</v>
      </c>
    </row>
    <row r="4" spans="2:19" ht="20.25">
      <c r="B4" s="212" t="s">
        <v>32</v>
      </c>
      <c r="C4" s="213"/>
      <c r="D4" s="214"/>
      <c r="E4" s="213"/>
      <c r="F4" s="213"/>
      <c r="G4" s="213"/>
      <c r="H4" s="213"/>
      <c r="I4" s="213"/>
      <c r="J4" s="215"/>
      <c r="S4" s="207" t="s">
        <v>117</v>
      </c>
    </row>
    <row r="5" spans="2:19" ht="20.25">
      <c r="B5" s="216" t="s">
        <v>140</v>
      </c>
      <c r="D5" s="211"/>
      <c r="J5" s="217"/>
      <c r="S5" s="207" t="s">
        <v>117</v>
      </c>
    </row>
    <row r="6" spans="2:19" ht="20.25">
      <c r="B6" s="218" t="s">
        <v>142</v>
      </c>
      <c r="D6" s="211"/>
      <c r="J6" s="217"/>
      <c r="S6" s="207" t="s">
        <v>117</v>
      </c>
    </row>
    <row r="7" spans="2:19" ht="20.25">
      <c r="B7" s="218" t="s">
        <v>149</v>
      </c>
      <c r="D7" s="211"/>
      <c r="J7" s="217"/>
      <c r="S7" s="207" t="s">
        <v>117</v>
      </c>
    </row>
    <row r="8" spans="2:19" ht="20.25">
      <c r="B8" s="218" t="s">
        <v>143</v>
      </c>
      <c r="D8" s="211"/>
      <c r="J8" s="217"/>
      <c r="S8" s="207" t="s">
        <v>117</v>
      </c>
    </row>
    <row r="9" spans="2:19" ht="20.25">
      <c r="B9" s="218" t="s">
        <v>150</v>
      </c>
      <c r="D9" s="211"/>
      <c r="J9" s="217"/>
      <c r="S9" s="207" t="s">
        <v>117</v>
      </c>
    </row>
    <row r="10" spans="2:19" ht="20.25">
      <c r="B10" s="218" t="s">
        <v>144</v>
      </c>
      <c r="D10" s="211"/>
      <c r="J10" s="217"/>
      <c r="S10" s="207" t="s">
        <v>117</v>
      </c>
    </row>
    <row r="11" spans="2:19" ht="20.25">
      <c r="B11" s="218" t="s">
        <v>145</v>
      </c>
      <c r="D11" s="211"/>
      <c r="J11" s="217"/>
      <c r="S11" s="207" t="s">
        <v>117</v>
      </c>
    </row>
    <row r="12" spans="2:19" ht="20.25">
      <c r="B12" s="218" t="s">
        <v>146</v>
      </c>
      <c r="D12" s="211"/>
      <c r="J12" s="217"/>
      <c r="S12" s="207" t="s">
        <v>117</v>
      </c>
    </row>
    <row r="13" spans="2:19" ht="20.25">
      <c r="B13" s="218" t="s">
        <v>147</v>
      </c>
      <c r="D13" s="211"/>
      <c r="J13" s="217"/>
      <c r="S13" s="207" t="s">
        <v>117</v>
      </c>
    </row>
    <row r="14" spans="2:19" ht="20.25">
      <c r="B14" s="218" t="s">
        <v>148</v>
      </c>
      <c r="D14" s="211"/>
      <c r="J14" s="217"/>
      <c r="S14" s="207" t="s">
        <v>117</v>
      </c>
    </row>
    <row r="15" spans="2:19" ht="20.25">
      <c r="B15" s="218" t="s">
        <v>151</v>
      </c>
      <c r="D15" s="211"/>
      <c r="J15" s="217"/>
      <c r="S15" s="207" t="s">
        <v>117</v>
      </c>
    </row>
    <row r="16" spans="2:19" ht="20.25">
      <c r="B16" s="218" t="s">
        <v>141</v>
      </c>
      <c r="D16" s="211"/>
      <c r="J16" s="217"/>
      <c r="S16" s="207" t="s">
        <v>117</v>
      </c>
    </row>
    <row r="17" spans="1:19" ht="20.25">
      <c r="B17" s="216" t="s">
        <v>173</v>
      </c>
      <c r="D17" s="170"/>
      <c r="J17" s="217"/>
      <c r="S17" s="207" t="s">
        <v>117</v>
      </c>
    </row>
    <row r="18" spans="1:19" ht="20.25">
      <c r="B18" s="216" t="s">
        <v>174</v>
      </c>
      <c r="D18" s="173"/>
      <c r="E18" s="173"/>
      <c r="F18" s="173"/>
      <c r="G18" s="173"/>
      <c r="H18" s="173"/>
      <c r="I18" s="173"/>
      <c r="J18" s="219"/>
      <c r="K18" s="173"/>
      <c r="L18" s="173"/>
      <c r="M18" s="173"/>
      <c r="N18" s="173"/>
      <c r="O18" s="173"/>
      <c r="S18" s="207" t="s">
        <v>117</v>
      </c>
    </row>
    <row r="19" spans="1:19" ht="20.25">
      <c r="B19" s="216" t="s">
        <v>175</v>
      </c>
      <c r="C19" s="2"/>
      <c r="D19" s="170"/>
      <c r="J19" s="217"/>
      <c r="S19" s="207" t="s">
        <v>117</v>
      </c>
    </row>
    <row r="20" spans="1:19" ht="20.25">
      <c r="B20" s="216" t="s">
        <v>176</v>
      </c>
      <c r="C20" s="173"/>
      <c r="D20" s="170"/>
      <c r="J20" s="217"/>
      <c r="S20" s="207" t="s">
        <v>117</v>
      </c>
    </row>
    <row r="21" spans="1:19" ht="20.25">
      <c r="B21" s="216" t="s">
        <v>177</v>
      </c>
      <c r="D21" s="210"/>
      <c r="J21" s="217"/>
      <c r="S21" s="207" t="s">
        <v>117</v>
      </c>
    </row>
    <row r="22" spans="1:19" ht="20.25">
      <c r="B22" s="255" t="s">
        <v>200</v>
      </c>
      <c r="C22" s="220"/>
      <c r="D22" s="220"/>
      <c r="E22" s="220"/>
      <c r="F22" s="220"/>
      <c r="G22" s="220"/>
      <c r="H22" s="220"/>
      <c r="I22" s="220"/>
      <c r="J22" s="221"/>
      <c r="S22" s="207" t="s">
        <v>117</v>
      </c>
    </row>
    <row r="23" spans="1:19" ht="16.5" customHeight="1">
      <c r="B23" s="167"/>
      <c r="S23" s="207" t="s">
        <v>117</v>
      </c>
    </row>
    <row r="24" spans="1:19" ht="16.5" customHeight="1">
      <c r="B24" s="208" t="s">
        <v>24</v>
      </c>
      <c r="I24" s="222"/>
      <c r="J24" s="223"/>
      <c r="K24" s="260" t="s">
        <v>138</v>
      </c>
      <c r="L24" s="223"/>
      <c r="M24" s="223"/>
      <c r="N24" s="223"/>
      <c r="O24" s="223"/>
      <c r="Q24" s="224"/>
      <c r="S24" s="207" t="s">
        <v>117</v>
      </c>
    </row>
    <row r="25" spans="1:19" ht="16.5" customHeight="1">
      <c r="B25" s="208"/>
      <c r="I25" s="225" t="s">
        <v>178</v>
      </c>
      <c r="J25" s="226" t="s">
        <v>178</v>
      </c>
      <c r="K25" s="227" t="s">
        <v>139</v>
      </c>
      <c r="L25" s="226" t="s">
        <v>178</v>
      </c>
      <c r="M25" s="226" t="s">
        <v>178</v>
      </c>
      <c r="N25" s="226" t="s">
        <v>178</v>
      </c>
      <c r="O25" s="223"/>
      <c r="Q25" s="224"/>
      <c r="S25" s="207" t="s">
        <v>117</v>
      </c>
    </row>
    <row r="26" spans="1:19">
      <c r="D26" s="210"/>
      <c r="I26" s="226" t="s">
        <v>115</v>
      </c>
      <c r="J26" s="226" t="s">
        <v>115</v>
      </c>
      <c r="K26" s="227" t="s">
        <v>199</v>
      </c>
      <c r="L26" s="226" t="s">
        <v>115</v>
      </c>
      <c r="M26" s="226" t="s">
        <v>115</v>
      </c>
      <c r="N26" s="226" t="s">
        <v>115</v>
      </c>
      <c r="O26" s="223"/>
      <c r="S26" s="207" t="s">
        <v>117</v>
      </c>
    </row>
    <row r="27" spans="1:19">
      <c r="C27" s="228" t="s">
        <v>114</v>
      </c>
      <c r="G27" s="228" t="s">
        <v>116</v>
      </c>
      <c r="H27" s="228" t="s">
        <v>116</v>
      </c>
      <c r="I27" s="228" t="s">
        <v>114</v>
      </c>
      <c r="J27" s="229" t="s">
        <v>114</v>
      </c>
      <c r="K27" s="229" t="s">
        <v>114</v>
      </c>
      <c r="L27" s="229" t="s">
        <v>114</v>
      </c>
      <c r="M27" s="228" t="s">
        <v>114</v>
      </c>
      <c r="N27" s="228" t="s">
        <v>179</v>
      </c>
      <c r="S27" s="207" t="s">
        <v>117</v>
      </c>
    </row>
    <row r="28" spans="1:19" s="235" customFormat="1" ht="61.5" thickBot="1">
      <c r="A28" s="208"/>
      <c r="B28" s="230" t="s">
        <v>4</v>
      </c>
      <c r="C28" s="231" t="s">
        <v>5</v>
      </c>
      <c r="D28" s="231" t="s">
        <v>6</v>
      </c>
      <c r="E28" s="231" t="s">
        <v>7</v>
      </c>
      <c r="F28" s="231" t="s">
        <v>180</v>
      </c>
      <c r="G28" s="232" t="s">
        <v>205</v>
      </c>
      <c r="H28" s="232" t="s">
        <v>206</v>
      </c>
      <c r="I28" s="231" t="s">
        <v>8</v>
      </c>
      <c r="J28" s="231" t="s">
        <v>9</v>
      </c>
      <c r="K28" s="233" t="s">
        <v>159</v>
      </c>
      <c r="L28" s="231" t="s">
        <v>10</v>
      </c>
      <c r="M28" s="232" t="s">
        <v>198</v>
      </c>
      <c r="N28" s="232" t="s">
        <v>181</v>
      </c>
      <c r="O28" s="231" t="s">
        <v>23</v>
      </c>
      <c r="P28" s="231" t="s">
        <v>207</v>
      </c>
      <c r="Q28" s="234" t="s">
        <v>36</v>
      </c>
      <c r="S28" s="207" t="s">
        <v>117</v>
      </c>
    </row>
    <row r="29" spans="1:19" ht="50.25" customHeight="1" thickTop="1">
      <c r="B29" s="236" t="str">
        <f>IF(C29="","",_xlfn.XLOOKUP(C29,経費NO.!$C$2:$C$7,経費NO.!$B$2:$B$7)&amp;"_"&amp;COUNTIF($C$29:C29,C29))</f>
        <v/>
      </c>
      <c r="C29" s="105"/>
      <c r="D29" s="64"/>
      <c r="E29" s="64"/>
      <c r="F29" s="64"/>
      <c r="G29" s="106"/>
      <c r="H29" s="106"/>
      <c r="I29" s="63"/>
      <c r="J29" s="63"/>
      <c r="K29" s="107"/>
      <c r="L29" s="63"/>
      <c r="M29" s="64"/>
      <c r="N29" s="63"/>
      <c r="O29" s="107"/>
      <c r="P29" s="108"/>
      <c r="Q29" s="109"/>
      <c r="S29" s="207" t="s">
        <v>117</v>
      </c>
    </row>
    <row r="30" spans="1:19" ht="50.25" customHeight="1">
      <c r="B30" s="236" t="str">
        <f>IF(C30="","",_xlfn.XLOOKUP(C30,経費NO.!$C$2:$C$7,経費NO.!$B$2:$B$7)&amp;"_"&amp;COUNTIF($C$29:C30,C30))</f>
        <v/>
      </c>
      <c r="C30" s="105"/>
      <c r="D30" s="64"/>
      <c r="E30" s="64"/>
      <c r="F30" s="64"/>
      <c r="G30" s="106"/>
      <c r="H30" s="106"/>
      <c r="I30" s="63"/>
      <c r="J30" s="63"/>
      <c r="K30" s="107"/>
      <c r="L30" s="63"/>
      <c r="M30" s="64"/>
      <c r="N30" s="63"/>
      <c r="O30" s="63"/>
      <c r="P30" s="110"/>
      <c r="Q30" s="111"/>
      <c r="S30" s="207" t="s">
        <v>117</v>
      </c>
    </row>
    <row r="31" spans="1:19" ht="50.25" customHeight="1">
      <c r="B31" s="236" t="str">
        <f>IF(C31="","",_xlfn.XLOOKUP(C31,経費NO.!$C$2:$C$7,経費NO.!$B$2:$B$7)&amp;"_"&amp;COUNTIF($C$29:C31,C31))</f>
        <v/>
      </c>
      <c r="C31" s="105"/>
      <c r="D31" s="64"/>
      <c r="E31" s="64"/>
      <c r="F31" s="64"/>
      <c r="G31" s="106"/>
      <c r="H31" s="106"/>
      <c r="I31" s="63"/>
      <c r="J31" s="63"/>
      <c r="K31" s="107"/>
      <c r="L31" s="63"/>
      <c r="M31" s="64"/>
      <c r="N31" s="63"/>
      <c r="O31" s="63"/>
      <c r="P31" s="110"/>
      <c r="Q31" s="111"/>
      <c r="S31" s="207" t="s">
        <v>117</v>
      </c>
    </row>
    <row r="32" spans="1:19" ht="50.25" customHeight="1">
      <c r="B32" s="236" t="str">
        <f>IF(C32="","",_xlfn.XLOOKUP(C32,経費NO.!$C$2:$C$7,経費NO.!$B$2:$B$7)&amp;"_"&amp;COUNTIF($C$29:C32,C32))</f>
        <v/>
      </c>
      <c r="C32" s="105"/>
      <c r="D32" s="64"/>
      <c r="E32" s="64"/>
      <c r="F32" s="64"/>
      <c r="G32" s="106"/>
      <c r="H32" s="106"/>
      <c r="I32" s="63"/>
      <c r="J32" s="63"/>
      <c r="K32" s="107"/>
      <c r="L32" s="63"/>
      <c r="M32" s="64"/>
      <c r="N32" s="63"/>
      <c r="O32" s="64"/>
      <c r="P32" s="112"/>
      <c r="Q32" s="113"/>
      <c r="S32" s="207" t="s">
        <v>117</v>
      </c>
    </row>
    <row r="33" spans="2:19" ht="50.25" customHeight="1">
      <c r="B33" s="236" t="str">
        <f>IF(C33="","",_xlfn.XLOOKUP(C33,経費NO.!$C$2:$C$7,経費NO.!$B$2:$B$7)&amp;"_"&amp;COUNTIF($C$29:C33,C33))</f>
        <v/>
      </c>
      <c r="C33" s="105"/>
      <c r="D33" s="64"/>
      <c r="E33" s="64"/>
      <c r="F33" s="64"/>
      <c r="G33" s="106"/>
      <c r="H33" s="106"/>
      <c r="I33" s="63"/>
      <c r="J33" s="63"/>
      <c r="K33" s="107"/>
      <c r="L33" s="63"/>
      <c r="M33" s="64"/>
      <c r="N33" s="63"/>
      <c r="O33" s="63"/>
      <c r="P33" s="110"/>
      <c r="Q33" s="113"/>
      <c r="S33" s="207" t="s">
        <v>117</v>
      </c>
    </row>
    <row r="34" spans="2:19" ht="50.25" customHeight="1">
      <c r="B34" s="236" t="str">
        <f>IF(C34="","",_xlfn.XLOOKUP(C34,経費NO.!$C$2:$C$7,経費NO.!$B$2:$B$7)&amp;"_"&amp;COUNTIF($C$29:C34,C34))</f>
        <v/>
      </c>
      <c r="C34" s="105"/>
      <c r="D34" s="64"/>
      <c r="E34" s="64"/>
      <c r="F34" s="64"/>
      <c r="G34" s="106"/>
      <c r="H34" s="106"/>
      <c r="I34" s="63"/>
      <c r="J34" s="63"/>
      <c r="K34" s="107"/>
      <c r="L34" s="63"/>
      <c r="M34" s="64"/>
      <c r="N34" s="63"/>
      <c r="O34" s="63"/>
      <c r="P34" s="110"/>
      <c r="Q34" s="113"/>
      <c r="S34" s="207" t="s">
        <v>117</v>
      </c>
    </row>
    <row r="35" spans="2:19" ht="50.25" customHeight="1">
      <c r="B35" s="236" t="str">
        <f>IF(C35="","",_xlfn.XLOOKUP(C35,経費NO.!$C$2:$C$7,経費NO.!$B$2:$B$7)&amp;"_"&amp;COUNTIF($C$29:C35,C35))</f>
        <v/>
      </c>
      <c r="C35" s="105"/>
      <c r="D35" s="64"/>
      <c r="E35" s="64"/>
      <c r="F35" s="64"/>
      <c r="G35" s="106"/>
      <c r="H35" s="106"/>
      <c r="I35" s="63"/>
      <c r="J35" s="63"/>
      <c r="K35" s="63"/>
      <c r="L35" s="63"/>
      <c r="M35" s="64"/>
      <c r="N35" s="63"/>
      <c r="O35" s="63"/>
      <c r="P35" s="110"/>
      <c r="Q35" s="113"/>
      <c r="S35" s="207" t="s">
        <v>117</v>
      </c>
    </row>
    <row r="36" spans="2:19" ht="50.25" customHeight="1">
      <c r="B36" s="236" t="str">
        <f>IF(C36="","",_xlfn.XLOOKUP(C36,経費NO.!$C$2:$C$7,経費NO.!$B$2:$B$7)&amp;"_"&amp;COUNTIF($C$29:C36,C36))</f>
        <v/>
      </c>
      <c r="C36" s="105"/>
      <c r="D36" s="64"/>
      <c r="E36" s="64"/>
      <c r="F36" s="64"/>
      <c r="G36" s="106"/>
      <c r="H36" s="106"/>
      <c r="I36" s="63"/>
      <c r="J36" s="63"/>
      <c r="K36" s="63"/>
      <c r="L36" s="63"/>
      <c r="M36" s="64"/>
      <c r="N36" s="63"/>
      <c r="O36" s="63"/>
      <c r="P36" s="110"/>
      <c r="Q36" s="113"/>
      <c r="S36" s="207" t="s">
        <v>117</v>
      </c>
    </row>
    <row r="37" spans="2:19" ht="50.25" customHeight="1">
      <c r="B37" s="236" t="str">
        <f>IF(C37="","",_xlfn.XLOOKUP(C37,経費NO.!$C$2:$C$7,経費NO.!$B$2:$B$7)&amp;"_"&amp;COUNTIF($C$29:C37,C37))</f>
        <v/>
      </c>
      <c r="C37" s="105"/>
      <c r="D37" s="64"/>
      <c r="E37" s="64"/>
      <c r="F37" s="64"/>
      <c r="G37" s="106"/>
      <c r="H37" s="106"/>
      <c r="I37" s="63"/>
      <c r="J37" s="63"/>
      <c r="K37" s="63"/>
      <c r="L37" s="63"/>
      <c r="M37" s="64"/>
      <c r="N37" s="63"/>
      <c r="O37" s="63"/>
      <c r="P37" s="110"/>
      <c r="Q37" s="113"/>
      <c r="S37" s="207" t="s">
        <v>117</v>
      </c>
    </row>
    <row r="38" spans="2:19" ht="50.25" customHeight="1">
      <c r="B38" s="236" t="str">
        <f>IF(C38="","",_xlfn.XLOOKUP(C38,経費NO.!$C$2:$C$7,経費NO.!$B$2:$B$7)&amp;"_"&amp;COUNTIF($C$29:C38,C38))</f>
        <v/>
      </c>
      <c r="C38" s="105"/>
      <c r="D38" s="64"/>
      <c r="E38" s="64"/>
      <c r="F38" s="64"/>
      <c r="G38" s="106"/>
      <c r="H38" s="106"/>
      <c r="I38" s="63"/>
      <c r="J38" s="63"/>
      <c r="K38" s="63"/>
      <c r="L38" s="63"/>
      <c r="M38" s="64"/>
      <c r="N38" s="63"/>
      <c r="O38" s="63"/>
      <c r="P38" s="110"/>
      <c r="Q38" s="113"/>
      <c r="S38" s="207" t="s">
        <v>117</v>
      </c>
    </row>
    <row r="39" spans="2:19" ht="50.25" customHeight="1">
      <c r="B39" s="236" t="str">
        <f>IF(C39="","",_xlfn.XLOOKUP(C39,経費NO.!$C$2:$C$7,経費NO.!$B$2:$B$7)&amp;"_"&amp;COUNTIF($C$29:C39,C39))</f>
        <v/>
      </c>
      <c r="C39" s="105"/>
      <c r="D39" s="64"/>
      <c r="E39" s="64"/>
      <c r="F39" s="64"/>
      <c r="G39" s="106"/>
      <c r="H39" s="106"/>
      <c r="I39" s="63"/>
      <c r="J39" s="63"/>
      <c r="K39" s="63"/>
      <c r="L39" s="63"/>
      <c r="M39" s="64"/>
      <c r="N39" s="63"/>
      <c r="O39" s="63"/>
      <c r="P39" s="110"/>
      <c r="Q39" s="113"/>
      <c r="S39" s="207" t="s">
        <v>117</v>
      </c>
    </row>
    <row r="40" spans="2:19" ht="50.25" customHeight="1">
      <c r="B40" s="236" t="str">
        <f>IF(C40="","",_xlfn.XLOOKUP(C40,経費NO.!$C$2:$C$7,経費NO.!$B$2:$B$7)&amp;"_"&amp;COUNTIF($C$29:C40,C40))</f>
        <v/>
      </c>
      <c r="C40" s="105"/>
      <c r="D40" s="64"/>
      <c r="E40" s="64"/>
      <c r="F40" s="64"/>
      <c r="G40" s="106"/>
      <c r="H40" s="106"/>
      <c r="I40" s="63"/>
      <c r="J40" s="63"/>
      <c r="K40" s="63"/>
      <c r="L40" s="63"/>
      <c r="M40" s="64"/>
      <c r="N40" s="63"/>
      <c r="O40" s="63"/>
      <c r="P40" s="110"/>
      <c r="Q40" s="113"/>
      <c r="S40" s="207" t="s">
        <v>117</v>
      </c>
    </row>
    <row r="41" spans="2:19" ht="50.25" customHeight="1">
      <c r="B41" s="236" t="str">
        <f>IF(C41="","",_xlfn.XLOOKUP(C41,経費NO.!$C$2:$C$7,経費NO.!$B$2:$B$7)&amp;"_"&amp;COUNTIF($C$29:C41,C41))</f>
        <v/>
      </c>
      <c r="C41" s="105"/>
      <c r="D41" s="64"/>
      <c r="E41" s="64"/>
      <c r="F41" s="64"/>
      <c r="G41" s="106"/>
      <c r="H41" s="106"/>
      <c r="I41" s="63"/>
      <c r="J41" s="63"/>
      <c r="K41" s="63"/>
      <c r="L41" s="64"/>
      <c r="M41" s="64"/>
      <c r="N41" s="63"/>
      <c r="O41" s="64"/>
      <c r="P41" s="112"/>
      <c r="Q41" s="113"/>
      <c r="S41" s="207" t="s">
        <v>117</v>
      </c>
    </row>
    <row r="42" spans="2:19" ht="50.25" customHeight="1">
      <c r="B42" s="236" t="str">
        <f>IF(C42="","",_xlfn.XLOOKUP(C42,経費NO.!$C$2:$C$7,経費NO.!$B$2:$B$7)&amp;"_"&amp;COUNTIF($C$29:C42,C42))</f>
        <v/>
      </c>
      <c r="C42" s="105"/>
      <c r="D42" s="64"/>
      <c r="E42" s="64"/>
      <c r="F42" s="64"/>
      <c r="G42" s="106"/>
      <c r="H42" s="106"/>
      <c r="I42" s="63"/>
      <c r="J42" s="63"/>
      <c r="K42" s="63"/>
      <c r="L42" s="63"/>
      <c r="M42" s="64"/>
      <c r="N42" s="63"/>
      <c r="O42" s="63"/>
      <c r="P42" s="110"/>
      <c r="Q42" s="113"/>
      <c r="S42" s="207" t="s">
        <v>117</v>
      </c>
    </row>
    <row r="43" spans="2:19" ht="50.25" customHeight="1">
      <c r="B43" s="236" t="str">
        <f>IF(C43="","",_xlfn.XLOOKUP(C43,経費NO.!$C$2:$C$7,経費NO.!$B$2:$B$7)&amp;"_"&amp;COUNTIF($C$29:C43,C43))</f>
        <v/>
      </c>
      <c r="C43" s="105"/>
      <c r="D43" s="64"/>
      <c r="E43" s="64"/>
      <c r="F43" s="64"/>
      <c r="G43" s="106"/>
      <c r="H43" s="106"/>
      <c r="I43" s="64"/>
      <c r="J43" s="64"/>
      <c r="K43" s="63"/>
      <c r="L43" s="64"/>
      <c r="M43" s="64"/>
      <c r="N43" s="64"/>
      <c r="O43" s="64"/>
      <c r="P43" s="112"/>
      <c r="Q43" s="113"/>
      <c r="S43" s="207" t="s">
        <v>117</v>
      </c>
    </row>
    <row r="44" spans="2:19" ht="50.25" customHeight="1">
      <c r="B44" s="236" t="str">
        <f>IF(C44="","",_xlfn.XLOOKUP(C44,経費NO.!$C$2:$C$7,経費NO.!$B$2:$B$7)&amp;"_"&amp;COUNTIF($C$29:C44,C44))</f>
        <v/>
      </c>
      <c r="C44" s="105"/>
      <c r="D44" s="64"/>
      <c r="E44" s="64"/>
      <c r="F44" s="64"/>
      <c r="G44" s="106"/>
      <c r="H44" s="106"/>
      <c r="I44" s="64"/>
      <c r="J44" s="64"/>
      <c r="K44" s="63"/>
      <c r="L44" s="64"/>
      <c r="M44" s="64"/>
      <c r="N44" s="64"/>
      <c r="O44" s="64"/>
      <c r="P44" s="112"/>
      <c r="Q44" s="113"/>
      <c r="S44" s="207" t="s">
        <v>117</v>
      </c>
    </row>
    <row r="45" spans="2:19" ht="50.25" customHeight="1">
      <c r="B45" s="236" t="str">
        <f>IF(C45="","",_xlfn.XLOOKUP(C45,経費NO.!$C$2:$C$7,経費NO.!$B$2:$B$7)&amp;"_"&amp;COUNTIF($C$29:C45,C45))</f>
        <v/>
      </c>
      <c r="C45" s="105"/>
      <c r="D45" s="64"/>
      <c r="E45" s="64"/>
      <c r="F45" s="64"/>
      <c r="G45" s="106"/>
      <c r="H45" s="106"/>
      <c r="I45" s="64"/>
      <c r="J45" s="64"/>
      <c r="K45" s="63"/>
      <c r="L45" s="64"/>
      <c r="M45" s="64"/>
      <c r="N45" s="64"/>
      <c r="O45" s="64"/>
      <c r="P45" s="112"/>
      <c r="Q45" s="113"/>
      <c r="S45" s="207" t="s">
        <v>117</v>
      </c>
    </row>
    <row r="46" spans="2:19" ht="50.25" customHeight="1">
      <c r="B46" s="236" t="str">
        <f>IF(C46="","",_xlfn.XLOOKUP(C46,経費NO.!$C$2:$C$7,経費NO.!$B$2:$B$7)&amp;"_"&amp;COUNTIF($C$29:C46,C46))</f>
        <v/>
      </c>
      <c r="C46" s="105"/>
      <c r="D46" s="64"/>
      <c r="E46" s="64"/>
      <c r="F46" s="64"/>
      <c r="G46" s="106"/>
      <c r="H46" s="106"/>
      <c r="I46" s="64"/>
      <c r="J46" s="64"/>
      <c r="K46" s="63"/>
      <c r="L46" s="64"/>
      <c r="M46" s="64"/>
      <c r="N46" s="64"/>
      <c r="O46" s="64"/>
      <c r="P46" s="112"/>
      <c r="Q46" s="113"/>
      <c r="S46" s="207" t="s">
        <v>117</v>
      </c>
    </row>
    <row r="47" spans="2:19" ht="50.25" customHeight="1">
      <c r="B47" s="236" t="str">
        <f>IF(C47="","",_xlfn.XLOOKUP(C47,経費NO.!$C$2:$C$7,経費NO.!$B$2:$B$7)&amp;"_"&amp;COUNTIF($C$29:C47,C47))</f>
        <v/>
      </c>
      <c r="C47" s="105"/>
      <c r="D47" s="64"/>
      <c r="E47" s="64"/>
      <c r="F47" s="64"/>
      <c r="G47" s="106"/>
      <c r="H47" s="106"/>
      <c r="I47" s="64"/>
      <c r="J47" s="64"/>
      <c r="K47" s="63"/>
      <c r="L47" s="64"/>
      <c r="M47" s="64"/>
      <c r="N47" s="64"/>
      <c r="O47" s="64"/>
      <c r="P47" s="112"/>
      <c r="Q47" s="113"/>
      <c r="S47" s="207" t="s">
        <v>117</v>
      </c>
    </row>
    <row r="48" spans="2:19" ht="50.25" customHeight="1">
      <c r="B48" s="236" t="str">
        <f>IF(C48="","",_xlfn.XLOOKUP(C48,経費NO.!$C$2:$C$7,経費NO.!$B$2:$B$7)&amp;"_"&amp;COUNTIF($C$29:C48,C48))</f>
        <v/>
      </c>
      <c r="C48" s="105"/>
      <c r="D48" s="65"/>
      <c r="E48" s="65"/>
      <c r="F48" s="65"/>
      <c r="G48" s="114"/>
      <c r="H48" s="114"/>
      <c r="I48" s="65"/>
      <c r="J48" s="65"/>
      <c r="K48" s="63"/>
      <c r="L48" s="65"/>
      <c r="M48" s="65"/>
      <c r="N48" s="65"/>
      <c r="O48" s="65"/>
      <c r="P48" s="115"/>
      <c r="Q48" s="116"/>
      <c r="S48" s="207" t="s">
        <v>117</v>
      </c>
    </row>
    <row r="49" spans="1:20">
      <c r="B49" s="237" t="s">
        <v>37</v>
      </c>
      <c r="S49" s="207" t="s">
        <v>117</v>
      </c>
    </row>
    <row r="50" spans="1:20">
      <c r="S50" s="207" t="s">
        <v>117</v>
      </c>
    </row>
    <row r="51" spans="1:20">
      <c r="A51" s="207" t="s">
        <v>117</v>
      </c>
      <c r="B51" s="207" t="s">
        <v>117</v>
      </c>
      <c r="C51" s="207" t="s">
        <v>117</v>
      </c>
      <c r="D51" s="207" t="s">
        <v>117</v>
      </c>
      <c r="E51" s="207" t="s">
        <v>117</v>
      </c>
      <c r="F51" s="207" t="s">
        <v>117</v>
      </c>
      <c r="G51" s="207" t="s">
        <v>117</v>
      </c>
      <c r="H51" s="207" t="s">
        <v>117</v>
      </c>
      <c r="I51" s="207" t="s">
        <v>117</v>
      </c>
      <c r="J51" s="207" t="s">
        <v>117</v>
      </c>
      <c r="K51" s="207" t="s">
        <v>117</v>
      </c>
      <c r="L51" s="207" t="s">
        <v>117</v>
      </c>
      <c r="M51" s="207" t="s">
        <v>117</v>
      </c>
      <c r="N51" s="207" t="s">
        <v>117</v>
      </c>
      <c r="O51" s="207" t="s">
        <v>117</v>
      </c>
      <c r="P51" s="207" t="s">
        <v>117</v>
      </c>
      <c r="Q51" s="207" t="s">
        <v>117</v>
      </c>
      <c r="R51" s="207" t="s">
        <v>117</v>
      </c>
      <c r="S51" s="207" t="s">
        <v>117</v>
      </c>
      <c r="T51" s="207"/>
    </row>
  </sheetData>
  <sheetProtection algorithmName="SHA-512" hashValue="bSer6kVRLgxXKl/7SHM0kUcCeBa/xIB5Lksn25CPmVcDvoebdTA2ZPdhlni+UGZ0yAXszAut3Y1RiDSAh7qjaw==" saltValue="iEnrnwNI0ia4TH6/HId3wA==" spinCount="100000" sheet="1" objects="1" scenarios="1" selectLockedCells="1"/>
  <phoneticPr fontId="26"/>
  <conditionalFormatting sqref="B16:B17 D17:D18">
    <cfRule type="cellIs" dxfId="48" priority="29" operator="equal">
      <formula>"該当必須"</formula>
    </cfRule>
    <cfRule type="cellIs" dxfId="47" priority="28" operator="equal">
      <formula>"入力不要"</formula>
    </cfRule>
    <cfRule type="cellIs" dxfId="46" priority="30" operator="equal">
      <formula>"必須"</formula>
    </cfRule>
  </conditionalFormatting>
  <conditionalFormatting sqref="C29:C48">
    <cfRule type="expression" dxfId="45" priority="16">
      <formula>IF($C29&lt;&gt;"",TRUE,FALSE)</formula>
    </cfRule>
  </conditionalFormatting>
  <conditionalFormatting sqref="C19:D20">
    <cfRule type="cellIs" dxfId="44" priority="27" operator="equal">
      <formula>"必須"</formula>
    </cfRule>
    <cfRule type="cellIs" dxfId="43" priority="26" operator="equal">
      <formula>"該当必須"</formula>
    </cfRule>
    <cfRule type="cellIs" dxfId="42" priority="25" operator="equal">
      <formula>"入力不要"</formula>
    </cfRule>
  </conditionalFormatting>
  <conditionalFormatting sqref="D29:D48">
    <cfRule type="expression" dxfId="41" priority="23">
      <formula>IF(D29&lt;&gt;"",TRUE,FALSE)</formula>
    </cfRule>
    <cfRule type="expression" dxfId="40" priority="24">
      <formula>IF(C29&lt;&gt;"",TRUE,FALSE)</formula>
    </cfRule>
  </conditionalFormatting>
  <conditionalFormatting sqref="E29:E48">
    <cfRule type="expression" dxfId="39" priority="21">
      <formula>IF(E29&lt;&gt;"",TRUE,FALSE)</formula>
    </cfRule>
    <cfRule type="expression" dxfId="38" priority="22">
      <formula>IF(D29&lt;&gt;"",TRUE,FALSE)</formula>
    </cfRule>
  </conditionalFormatting>
  <conditionalFormatting sqref="F29:F48">
    <cfRule type="expression" dxfId="37" priority="2">
      <formula>IF(E29&lt;&gt;"",TRUE,FALSE)</formula>
    </cfRule>
    <cfRule type="expression" dxfId="36" priority="1">
      <formula>IF(F29&lt;&gt;"",TRUE,FALSE)</formula>
    </cfRule>
  </conditionalFormatting>
  <conditionalFormatting sqref="G29:G48">
    <cfRule type="expression" dxfId="35" priority="18">
      <formula>IF(F29&lt;&gt;"",TRUE,FALSE)</formula>
    </cfRule>
    <cfRule type="expression" dxfId="34" priority="17">
      <formula>IF(G29&lt;&gt;"",TRUE,FALSE)</formula>
    </cfRule>
  </conditionalFormatting>
  <conditionalFormatting sqref="H29:H48">
    <cfRule type="expression" dxfId="33" priority="15">
      <formula>IF(G29&lt;&gt;"",TRUE,FALSE)</formula>
    </cfRule>
    <cfRule type="expression" dxfId="32" priority="14">
      <formula>IF(H29&lt;&gt;"",TRUE,FALSE)</formula>
    </cfRule>
  </conditionalFormatting>
  <conditionalFormatting sqref="I29:J34 I29:I48">
    <cfRule type="expression" dxfId="31" priority="13">
      <formula>IF(AND($C29&lt;&gt;"リースの解約費",H29&lt;&gt;""),TRUE,FALSE)</formula>
    </cfRule>
    <cfRule type="expression" dxfId="30" priority="12">
      <formula>IF(I29="提出あり",TRUE,FALSE)</formula>
    </cfRule>
    <cfRule type="expression" dxfId="29" priority="11">
      <formula>IF(I29="提出なし",TRUE,FALSE)</formula>
    </cfRule>
  </conditionalFormatting>
  <conditionalFormatting sqref="J29:J48">
    <cfRule type="expression" dxfId="28" priority="8">
      <formula>IF(J29="提出なし",TRUE,FALSE)</formula>
    </cfRule>
    <cfRule type="expression" dxfId="27" priority="9">
      <formula>IF(J29="提出あり",TRUE,FALSE)</formula>
    </cfRule>
    <cfRule type="expression" dxfId="26" priority="10">
      <formula>IF(AND($C29&lt;&gt;"リースの解約費",I29="提出あり"),TRUE,FALSE)</formula>
    </cfRule>
  </conditionalFormatting>
  <conditionalFormatting sqref="K29:K48">
    <cfRule type="expression" dxfId="25" priority="3">
      <formula>IF($M29="提出なし",TRUE,FALSE)</formula>
    </cfRule>
    <cfRule type="expression" dxfId="24" priority="4">
      <formula>IF($L29="提出なし",TRUE,FALSE)</formula>
    </cfRule>
    <cfRule type="expression" dxfId="23" priority="5">
      <formula>IF($K29&lt;&gt;"",TRUE,FALSE)</formula>
    </cfRule>
    <cfRule type="expression" dxfId="22" priority="6">
      <formula>IF(AND($C29&lt;&gt;"リースの解約費",$J29="提出あり"),TRUE,FALSE)</formula>
    </cfRule>
  </conditionalFormatting>
  <conditionalFormatting sqref="L29:L48">
    <cfRule type="expression" dxfId="21" priority="31">
      <formula>IF($L29="提出なし",TRUE,FALSE)</formula>
    </cfRule>
    <cfRule type="expression" dxfId="20" priority="32">
      <formula>IF($L29&lt;&gt;"",TRUE,FALSE)</formula>
    </cfRule>
    <cfRule type="expression" dxfId="19" priority="33">
      <formula>IF(AND($C29&lt;&gt;"リースの解約費",$K29=$K$24),TRUE,FALSE)</formula>
    </cfRule>
  </conditionalFormatting>
  <conditionalFormatting sqref="M29:M48">
    <cfRule type="expression" dxfId="18" priority="34">
      <formula>IF($M29="提出なし",TRUE,FALSE)</formula>
    </cfRule>
    <cfRule type="expression" dxfId="17" priority="35">
      <formula>IF(M29="提出あり",TRUE,FALSE)</formula>
    </cfRule>
    <cfRule type="expression" dxfId="16" priority="36">
      <formula>IF(AND($C29&lt;&gt;"リースの解約費",OR($K29=$K$25,$K29=$K$26)),TRUE,FALSE)</formula>
    </cfRule>
  </conditionalFormatting>
  <conditionalFormatting sqref="N29:N48">
    <cfRule type="expression" dxfId="15" priority="37">
      <formula>IF($N29="提出なし",TRUE,FALSE)</formula>
    </cfRule>
    <cfRule type="expression" dxfId="14" priority="38">
      <formula>IF($N29="提出あり",TRUE,FALSE)</formula>
    </cfRule>
    <cfRule type="expression" dxfId="13" priority="39">
      <formula>IF(AND($C29="リースの解約費",$H29&lt;&gt;""),TRUE,FALSE)</formula>
    </cfRule>
  </conditionalFormatting>
  <conditionalFormatting sqref="O29:O48">
    <cfRule type="expression" dxfId="12" priority="40">
      <formula>IF($O29&lt;&gt;"",TRUE,FALSE)</formula>
    </cfRule>
    <cfRule type="expression" dxfId="11" priority="41">
      <formula>IF(AND($C29&lt;&gt;"リースの解約費",$L29="提出あり"),TRUE,FALSE)</formula>
    </cfRule>
  </conditionalFormatting>
  <conditionalFormatting sqref="P29:P48">
    <cfRule type="expression" dxfId="10" priority="42">
      <formula>IF($P29&lt;&gt;"",TRUE,FALSE)</formula>
    </cfRule>
    <cfRule type="expression" dxfId="9" priority="43">
      <formula>IF(AND($C29&lt;&gt;"リースの解約費",$O29&lt;&gt;""),TRUE,FALSE)</formula>
    </cfRule>
  </conditionalFormatting>
  <conditionalFormatting sqref="Q29:Q48">
    <cfRule type="expression" dxfId="8" priority="7">
      <formula>IF($C29&lt;&gt;"",TRUE,FALSE)</formula>
    </cfRule>
  </conditionalFormatting>
  <dataValidations count="8">
    <dataValidation type="list" allowBlank="1" showInputMessage="1" showErrorMessage="1" sqref="K29:K48" xr:uid="{1A879FD5-F429-4614-BB73-EA7E7B41CE60}">
      <formula1>$K$24:$K$26</formula1>
    </dataValidation>
    <dataValidation type="list" allowBlank="1" showInputMessage="1" showErrorMessage="1" sqref="N29:N48" xr:uid="{293A85D8-9C39-4A3E-A41E-C21E78428E48}">
      <formula1>$N$25:$N$26</formula1>
    </dataValidation>
    <dataValidation type="list" allowBlank="1" showInputMessage="1" showErrorMessage="1" sqref="M29:M48" xr:uid="{0FD5DAFF-BA24-44EA-9AEA-5C761D5957EB}">
      <formula1>$M$25:$M$26</formula1>
    </dataValidation>
    <dataValidation type="list" allowBlank="1" showInputMessage="1" showErrorMessage="1" sqref="L29:L48" xr:uid="{7BF93A20-3292-494B-891F-ECA6E8CEF2F9}">
      <formula1>$L$25:$L$26</formula1>
    </dataValidation>
    <dataValidation type="list" allowBlank="1" showInputMessage="1" showErrorMessage="1" sqref="J35:J48" xr:uid="{8C27599A-4C97-400C-9BC8-0A2F946DACA2}">
      <formula1>$J$25:$J$26</formula1>
    </dataValidation>
    <dataValidation type="list" allowBlank="1" showInputMessage="1" showErrorMessage="1" sqref="I34:I48 J34 I29:J33" xr:uid="{ECABB6D1-C4A4-41D1-A424-5A46A9825DD6}">
      <formula1>$I$25:$I$26</formula1>
    </dataValidation>
    <dataValidation type="list" allowBlank="1" showInputMessage="1" showErrorMessage="1" sqref="A29:A42" xr:uid="{3F87C837-CFA4-4831-A0EA-6C8EBF44411F}">
      <formula1>$A$27</formula1>
    </dataValidation>
    <dataValidation type="list" allowBlank="1" showInputMessage="1" showErrorMessage="1" sqref="C29:C48" xr:uid="{05DBB1B3-51EF-40EB-9A06-FABE9733BD05}">
      <formula1>"廃業支援費,在庫廃棄費,解体費,原状回復費,リースの解約費"</formula1>
    </dataValidation>
  </dataValidations>
  <pageMargins left="0.7" right="0.7" top="0.75" bottom="0.75" header="0.3" footer="0.3"/>
  <pageSetup paperSize="9" scale="1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view="pageBreakPreview" zoomScaleNormal="100" zoomScaleSheetLayoutView="100" workbookViewId="0">
      <selection sqref="A1:C1"/>
    </sheetView>
  </sheetViews>
  <sheetFormatPr defaultColWidth="9.140625" defaultRowHeight="18.75"/>
  <cols>
    <col min="1" max="1" width="2.28515625" style="81" customWidth="1"/>
    <col min="2" max="18" width="5.7109375" style="81" customWidth="1"/>
    <col min="19" max="20" width="2.28515625" style="81" customWidth="1"/>
    <col min="21" max="27" width="5.7109375" style="81" hidden="1" customWidth="1"/>
    <col min="28" max="32" width="9.140625" style="81" hidden="1" customWidth="1"/>
    <col min="33" max="16384" width="9.140625" style="81"/>
  </cols>
  <sheetData>
    <row r="1" spans="1:23" ht="19.5">
      <c r="A1" s="266" t="s">
        <v>64</v>
      </c>
      <c r="B1" s="266"/>
      <c r="C1" s="266"/>
      <c r="D1" s="77"/>
      <c r="E1" s="77"/>
      <c r="F1" s="77"/>
      <c r="G1" s="77"/>
      <c r="H1" s="77"/>
      <c r="I1" s="77"/>
      <c r="J1" s="77"/>
      <c r="K1" s="77"/>
      <c r="L1" s="77"/>
      <c r="M1" s="77"/>
      <c r="N1" s="77"/>
      <c r="O1" s="78"/>
      <c r="P1" s="78"/>
      <c r="Q1" s="78"/>
      <c r="R1" s="78"/>
      <c r="S1" s="78"/>
      <c r="T1" s="78"/>
      <c r="U1" s="79"/>
      <c r="V1" s="80"/>
      <c r="W1" s="80"/>
    </row>
    <row r="2" spans="1:23" ht="19.5">
      <c r="D2" s="77"/>
      <c r="E2" s="77"/>
      <c r="F2" s="77"/>
      <c r="G2" s="77"/>
      <c r="H2" s="77"/>
      <c r="I2" s="77"/>
      <c r="J2" s="77"/>
      <c r="K2" s="77"/>
      <c r="L2" s="267">
        <f>【申請者入力】様式第1.交付申請書!H17</f>
        <v>0</v>
      </c>
      <c r="M2" s="268"/>
      <c r="N2" s="82" t="s">
        <v>65</v>
      </c>
      <c r="O2" s="83">
        <f>【申請者入力】様式第1.交付申請書!H18</f>
        <v>0</v>
      </c>
      <c r="P2" s="78" t="s">
        <v>66</v>
      </c>
      <c r="Q2" s="83">
        <f>【申請者入力】様式第1.交付申請書!H19</f>
        <v>0</v>
      </c>
      <c r="R2" s="82" t="s">
        <v>67</v>
      </c>
      <c r="S2" s="84"/>
      <c r="T2" s="85"/>
    </row>
    <row r="3" spans="1:23" ht="19.5">
      <c r="A3" s="86"/>
      <c r="B3" s="77" t="s">
        <v>68</v>
      </c>
      <c r="C3" s="77"/>
      <c r="D3" s="77"/>
      <c r="E3" s="77"/>
      <c r="F3" s="77"/>
      <c r="G3" s="77"/>
      <c r="H3" s="77"/>
      <c r="I3" s="77"/>
      <c r="J3" s="77"/>
      <c r="K3" s="77"/>
      <c r="T3" s="78"/>
    </row>
    <row r="4" spans="1:23" ht="19.5">
      <c r="A4" s="86"/>
      <c r="C4" s="77"/>
      <c r="D4" s="77"/>
      <c r="E4" s="77"/>
      <c r="F4" s="77"/>
      <c r="G4" s="77"/>
      <c r="H4" s="77"/>
      <c r="I4" s="77"/>
      <c r="J4" s="77"/>
      <c r="K4" s="77"/>
      <c r="L4" s="77"/>
      <c r="M4" s="85" t="s">
        <v>69</v>
      </c>
      <c r="N4" s="272">
        <f>【申請者入力】様式第1.交付申請書!H28</f>
        <v>0</v>
      </c>
      <c r="O4" s="273"/>
      <c r="P4" s="273"/>
      <c r="Q4" s="273"/>
      <c r="R4" s="274"/>
      <c r="T4" s="78"/>
    </row>
    <row r="5" spans="1:23" ht="18.75" customHeight="1">
      <c r="A5" s="86"/>
      <c r="B5" s="275" t="s">
        <v>70</v>
      </c>
      <c r="C5" s="277" t="s">
        <v>71</v>
      </c>
      <c r="G5" s="77"/>
      <c r="H5" s="77"/>
      <c r="I5" s="77"/>
      <c r="J5" s="77"/>
      <c r="K5" s="77"/>
      <c r="L5" s="77"/>
      <c r="M5" s="85" t="s">
        <v>72</v>
      </c>
      <c r="N5" s="269">
        <f>【申請者入力】様式第1.交付申請書!H29</f>
        <v>0</v>
      </c>
      <c r="O5" s="270"/>
      <c r="P5" s="270"/>
      <c r="Q5" s="270"/>
      <c r="R5" s="271"/>
      <c r="T5" s="77"/>
    </row>
    <row r="6" spans="1:23" ht="19.5">
      <c r="A6" s="77"/>
      <c r="B6" s="276"/>
      <c r="C6" s="278"/>
      <c r="G6" s="87"/>
      <c r="H6" s="87"/>
      <c r="I6" s="77"/>
      <c r="J6" s="77"/>
      <c r="K6" s="77"/>
      <c r="L6" s="77"/>
      <c r="M6" s="85" t="s">
        <v>73</v>
      </c>
      <c r="N6" s="272">
        <f>【申請者入力】様式第1.交付申請書!H30</f>
        <v>0</v>
      </c>
      <c r="O6" s="273"/>
      <c r="P6" s="273"/>
      <c r="Q6" s="273"/>
      <c r="R6" s="274"/>
      <c r="T6" s="77"/>
    </row>
    <row r="7" spans="1:23" ht="19.5">
      <c r="A7" s="77"/>
      <c r="G7" s="87"/>
      <c r="H7" s="87"/>
      <c r="I7" s="77"/>
      <c r="J7" s="77"/>
      <c r="S7" s="85"/>
      <c r="T7" s="77"/>
    </row>
    <row r="8" spans="1:23" ht="19.5">
      <c r="A8" s="77"/>
      <c r="B8" s="285" t="s">
        <v>197</v>
      </c>
      <c r="C8" s="285"/>
      <c r="D8" s="285"/>
      <c r="E8" s="285"/>
      <c r="F8" s="285"/>
      <c r="G8" s="285"/>
      <c r="H8" s="285"/>
      <c r="I8" s="285"/>
      <c r="J8" s="285"/>
      <c r="K8" s="285"/>
      <c r="L8" s="285"/>
      <c r="M8" s="285"/>
      <c r="N8" s="285"/>
      <c r="O8" s="285"/>
      <c r="P8" s="285"/>
      <c r="Q8" s="285"/>
      <c r="R8" s="285"/>
    </row>
    <row r="9" spans="1:23" ht="19.5" customHeight="1">
      <c r="A9" s="77"/>
      <c r="S9" s="88"/>
      <c r="T9" s="77"/>
    </row>
    <row r="10" spans="1:23" ht="19.5" customHeight="1">
      <c r="A10" s="77"/>
      <c r="B10" s="293" t="s">
        <v>201</v>
      </c>
      <c r="C10" s="293"/>
      <c r="D10" s="293"/>
      <c r="E10" s="293"/>
      <c r="F10" s="293"/>
      <c r="G10" s="293"/>
      <c r="H10" s="293"/>
      <c r="I10" s="293"/>
      <c r="J10" s="293"/>
      <c r="K10" s="293"/>
      <c r="L10" s="293"/>
      <c r="M10" s="293"/>
      <c r="N10" s="293"/>
      <c r="O10" s="293"/>
      <c r="P10" s="293"/>
      <c r="Q10" s="293"/>
      <c r="R10" s="293"/>
      <c r="S10" s="85"/>
      <c r="T10" s="77"/>
    </row>
    <row r="11" spans="1:23" ht="19.5" customHeight="1">
      <c r="A11" s="77"/>
      <c r="B11" s="293"/>
      <c r="C11" s="293"/>
      <c r="D11" s="293"/>
      <c r="E11" s="293"/>
      <c r="F11" s="293"/>
      <c r="G11" s="293"/>
      <c r="H11" s="293"/>
      <c r="I11" s="293"/>
      <c r="J11" s="293"/>
      <c r="K11" s="293"/>
      <c r="L11" s="293"/>
      <c r="M11" s="293"/>
      <c r="N11" s="293"/>
      <c r="O11" s="293"/>
      <c r="P11" s="293"/>
      <c r="Q11" s="293"/>
      <c r="R11" s="293"/>
      <c r="T11" s="77"/>
    </row>
    <row r="12" spans="1:23" ht="19.5">
      <c r="A12" s="77"/>
      <c r="B12" s="293"/>
      <c r="C12" s="293"/>
      <c r="D12" s="293"/>
      <c r="E12" s="293"/>
      <c r="F12" s="293"/>
      <c r="G12" s="293"/>
      <c r="H12" s="293"/>
      <c r="I12" s="293"/>
      <c r="J12" s="293"/>
      <c r="K12" s="293"/>
      <c r="L12" s="293"/>
      <c r="M12" s="293"/>
      <c r="N12" s="293"/>
      <c r="O12" s="293"/>
      <c r="P12" s="293"/>
      <c r="Q12" s="293"/>
      <c r="R12" s="293"/>
      <c r="S12" s="88"/>
      <c r="T12" s="77"/>
    </row>
    <row r="13" spans="1:23" ht="19.5">
      <c r="A13" s="77"/>
      <c r="B13" s="293"/>
      <c r="C13" s="293"/>
      <c r="D13" s="293"/>
      <c r="E13" s="293"/>
      <c r="F13" s="293"/>
      <c r="G13" s="293"/>
      <c r="H13" s="293"/>
      <c r="I13" s="293"/>
      <c r="J13" s="293"/>
      <c r="K13" s="293"/>
      <c r="L13" s="293"/>
      <c r="M13" s="293"/>
      <c r="N13" s="293"/>
      <c r="O13" s="293"/>
      <c r="P13" s="293"/>
      <c r="Q13" s="293"/>
      <c r="R13" s="293"/>
      <c r="S13" s="77"/>
      <c r="T13" s="77"/>
    </row>
    <row r="14" spans="1:23" ht="19.5">
      <c r="A14" s="77"/>
      <c r="B14" s="293"/>
      <c r="C14" s="293"/>
      <c r="D14" s="293"/>
      <c r="E14" s="293"/>
      <c r="F14" s="293"/>
      <c r="G14" s="293"/>
      <c r="H14" s="293"/>
      <c r="I14" s="293"/>
      <c r="J14" s="293"/>
      <c r="K14" s="293"/>
      <c r="L14" s="293"/>
      <c r="M14" s="293"/>
      <c r="N14" s="293"/>
      <c r="O14" s="293"/>
      <c r="P14" s="293"/>
      <c r="Q14" s="293"/>
      <c r="R14" s="293"/>
      <c r="S14" s="89"/>
      <c r="T14" s="77"/>
    </row>
    <row r="15" spans="1:23" ht="19.5">
      <c r="A15" s="77"/>
      <c r="B15" s="90"/>
      <c r="C15" s="90"/>
      <c r="D15" s="90"/>
      <c r="E15" s="90"/>
      <c r="F15" s="90"/>
      <c r="G15" s="90"/>
      <c r="H15" s="90"/>
      <c r="I15" s="90"/>
      <c r="J15" s="90"/>
      <c r="K15" s="90"/>
      <c r="L15" s="90"/>
      <c r="M15" s="90"/>
      <c r="N15" s="90"/>
      <c r="O15" s="90"/>
      <c r="P15" s="90"/>
      <c r="Q15" s="90"/>
      <c r="R15" s="90"/>
      <c r="S15" s="89"/>
      <c r="T15" s="77"/>
    </row>
    <row r="16" spans="1:23" ht="19.5">
      <c r="A16" s="77"/>
      <c r="J16" s="91" t="s">
        <v>74</v>
      </c>
      <c r="S16" s="89"/>
      <c r="T16" s="77"/>
    </row>
    <row r="17" spans="1:21" ht="19.5">
      <c r="A17" s="77"/>
      <c r="B17" s="92" t="s">
        <v>75</v>
      </c>
      <c r="C17" s="93" t="s">
        <v>45</v>
      </c>
      <c r="D17" s="89"/>
      <c r="E17" s="89"/>
      <c r="F17" s="89"/>
      <c r="G17" s="89"/>
      <c r="H17" s="89"/>
      <c r="I17" s="89"/>
      <c r="K17" s="89"/>
      <c r="L17" s="89"/>
      <c r="M17" s="89"/>
      <c r="N17" s="89"/>
      <c r="O17" s="89"/>
      <c r="P17" s="89"/>
      <c r="Q17" s="89"/>
      <c r="R17" s="89"/>
      <c r="S17" s="77"/>
      <c r="T17" s="77"/>
    </row>
    <row r="18" spans="1:21" ht="19.5" customHeight="1">
      <c r="A18" s="77"/>
      <c r="C18" s="294">
        <f>【申請者入力】様式第1.交付申請書!H34</f>
        <v>0</v>
      </c>
      <c r="D18" s="295"/>
      <c r="E18" s="295"/>
      <c r="F18" s="295"/>
      <c r="G18" s="295"/>
      <c r="H18" s="295"/>
      <c r="I18" s="295"/>
      <c r="J18" s="295"/>
      <c r="K18" s="295"/>
      <c r="L18" s="295"/>
      <c r="M18" s="295"/>
      <c r="N18" s="295"/>
      <c r="O18" s="295"/>
      <c r="P18" s="295"/>
      <c r="Q18" s="296"/>
      <c r="R18" s="94"/>
      <c r="S18" s="77"/>
      <c r="T18" s="77"/>
    </row>
    <row r="19" spans="1:21" ht="19.5" customHeight="1">
      <c r="A19" s="77"/>
      <c r="C19" s="297"/>
      <c r="D19" s="298"/>
      <c r="E19" s="298"/>
      <c r="F19" s="298"/>
      <c r="G19" s="298"/>
      <c r="H19" s="298"/>
      <c r="I19" s="298"/>
      <c r="J19" s="298"/>
      <c r="K19" s="298"/>
      <c r="L19" s="298"/>
      <c r="M19" s="298"/>
      <c r="N19" s="298"/>
      <c r="O19" s="298"/>
      <c r="P19" s="298"/>
      <c r="Q19" s="299"/>
      <c r="R19" s="94"/>
      <c r="S19" s="77"/>
      <c r="T19" s="77"/>
    </row>
    <row r="20" spans="1:21" ht="19.5">
      <c r="A20" s="77"/>
      <c r="B20" s="95"/>
      <c r="C20" s="297"/>
      <c r="D20" s="298"/>
      <c r="E20" s="298"/>
      <c r="F20" s="298"/>
      <c r="G20" s="298"/>
      <c r="H20" s="298"/>
      <c r="I20" s="298"/>
      <c r="J20" s="298"/>
      <c r="K20" s="298"/>
      <c r="L20" s="298"/>
      <c r="M20" s="298"/>
      <c r="N20" s="298"/>
      <c r="O20" s="298"/>
      <c r="P20" s="298"/>
      <c r="Q20" s="299"/>
      <c r="R20" s="94"/>
      <c r="S20" s="77"/>
      <c r="T20" s="77"/>
    </row>
    <row r="21" spans="1:21" ht="19.5">
      <c r="A21" s="77"/>
      <c r="B21" s="95"/>
      <c r="C21" s="297"/>
      <c r="D21" s="298"/>
      <c r="E21" s="298"/>
      <c r="F21" s="298"/>
      <c r="G21" s="298"/>
      <c r="H21" s="298"/>
      <c r="I21" s="298"/>
      <c r="J21" s="298"/>
      <c r="K21" s="298"/>
      <c r="L21" s="298"/>
      <c r="M21" s="298"/>
      <c r="N21" s="298"/>
      <c r="O21" s="298"/>
      <c r="P21" s="298"/>
      <c r="Q21" s="299"/>
      <c r="S21" s="77"/>
      <c r="T21" s="77"/>
      <c r="U21" s="96" t="s">
        <v>76</v>
      </c>
    </row>
    <row r="22" spans="1:21" ht="19.5">
      <c r="A22" s="77"/>
      <c r="B22" s="77"/>
      <c r="C22" s="297"/>
      <c r="D22" s="298"/>
      <c r="E22" s="298"/>
      <c r="F22" s="298"/>
      <c r="G22" s="298"/>
      <c r="H22" s="298"/>
      <c r="I22" s="298"/>
      <c r="J22" s="298"/>
      <c r="K22" s="298"/>
      <c r="L22" s="298"/>
      <c r="M22" s="298"/>
      <c r="N22" s="298"/>
      <c r="O22" s="298"/>
      <c r="P22" s="298"/>
      <c r="Q22" s="299"/>
      <c r="S22" s="77"/>
      <c r="T22" s="77"/>
      <c r="U22" s="96" t="s">
        <v>77</v>
      </c>
    </row>
    <row r="23" spans="1:21" ht="19.5" customHeight="1">
      <c r="A23" s="77"/>
      <c r="C23" s="297"/>
      <c r="D23" s="298"/>
      <c r="E23" s="298"/>
      <c r="F23" s="298"/>
      <c r="G23" s="298"/>
      <c r="H23" s="298"/>
      <c r="I23" s="298"/>
      <c r="J23" s="298"/>
      <c r="K23" s="298"/>
      <c r="L23" s="298"/>
      <c r="M23" s="298"/>
      <c r="N23" s="298"/>
      <c r="O23" s="298"/>
      <c r="P23" s="298"/>
      <c r="Q23" s="299"/>
      <c r="S23" s="77"/>
      <c r="T23" s="77"/>
      <c r="U23" s="96" t="s">
        <v>78</v>
      </c>
    </row>
    <row r="24" spans="1:21" ht="19.5" customHeight="1">
      <c r="A24" s="77"/>
      <c r="C24" s="300"/>
      <c r="D24" s="301"/>
      <c r="E24" s="301"/>
      <c r="F24" s="301"/>
      <c r="G24" s="301"/>
      <c r="H24" s="301"/>
      <c r="I24" s="301"/>
      <c r="J24" s="301"/>
      <c r="K24" s="301"/>
      <c r="L24" s="301"/>
      <c r="M24" s="301"/>
      <c r="N24" s="301"/>
      <c r="O24" s="301"/>
      <c r="P24" s="301"/>
      <c r="Q24" s="302"/>
      <c r="S24" s="77"/>
      <c r="T24" s="77"/>
    </row>
    <row r="25" spans="1:21" ht="19.5" customHeight="1">
      <c r="A25" s="77"/>
      <c r="S25" s="77"/>
      <c r="T25" s="77"/>
    </row>
    <row r="26" spans="1:21" ht="19.5" customHeight="1">
      <c r="A26" s="77"/>
      <c r="B26" s="92" t="s">
        <v>80</v>
      </c>
      <c r="C26" s="93" t="s">
        <v>81</v>
      </c>
      <c r="S26" s="94"/>
      <c r="T26" s="77"/>
    </row>
    <row r="27" spans="1:21" ht="19.5" customHeight="1">
      <c r="A27" s="77"/>
      <c r="C27" s="96" t="s">
        <v>84</v>
      </c>
      <c r="K27" s="96" t="s">
        <v>85</v>
      </c>
      <c r="S27" s="77"/>
      <c r="T27" s="77"/>
      <c r="U27" s="96" t="s">
        <v>79</v>
      </c>
    </row>
    <row r="28" spans="1:21" ht="19.5" customHeight="1">
      <c r="A28" s="77"/>
      <c r="C28" s="286">
        <f>【申請者入力】様式第1.交付申請書!H35</f>
        <v>0</v>
      </c>
      <c r="D28" s="287"/>
      <c r="E28" s="81" t="s">
        <v>65</v>
      </c>
      <c r="F28" s="97">
        <f>【申請者入力】様式第1.交付申請書!H36</f>
        <v>0</v>
      </c>
      <c r="G28" s="81" t="s">
        <v>87</v>
      </c>
      <c r="H28" s="98">
        <f>【申請者入力】様式第1.交付申請書!H37</f>
        <v>0</v>
      </c>
      <c r="I28" s="81" t="s">
        <v>67</v>
      </c>
      <c r="J28" s="81" t="s">
        <v>88</v>
      </c>
      <c r="K28" s="288">
        <f>【申請者入力】様式第1.交付申請書!H38</f>
        <v>0</v>
      </c>
      <c r="L28" s="289"/>
      <c r="M28" s="81" t="s">
        <v>65</v>
      </c>
      <c r="N28" s="99">
        <f>【申請者入力】様式第1.交付申請書!H39</f>
        <v>0</v>
      </c>
      <c r="O28" s="81" t="s">
        <v>87</v>
      </c>
      <c r="P28" s="99">
        <f>【申請者入力】様式第1.交付申請書!H40</f>
        <v>0</v>
      </c>
      <c r="Q28" s="81" t="s">
        <v>67</v>
      </c>
      <c r="S28" s="77"/>
      <c r="T28" s="77"/>
      <c r="U28" s="96" t="s">
        <v>82</v>
      </c>
    </row>
    <row r="29" spans="1:21" ht="19.5" customHeight="1">
      <c r="A29" s="77"/>
      <c r="S29" s="77"/>
      <c r="T29" s="77"/>
      <c r="U29" s="96" t="s">
        <v>83</v>
      </c>
    </row>
    <row r="30" spans="1:21" ht="19.5" customHeight="1">
      <c r="A30" s="77"/>
      <c r="B30" s="92" t="s">
        <v>91</v>
      </c>
      <c r="C30" s="93" t="s">
        <v>92</v>
      </c>
      <c r="S30" s="77"/>
      <c r="T30" s="77"/>
      <c r="U30" s="96" t="s">
        <v>86</v>
      </c>
    </row>
    <row r="31" spans="1:21" ht="19.5" customHeight="1">
      <c r="A31" s="77"/>
      <c r="C31" s="93" t="s">
        <v>93</v>
      </c>
      <c r="D31" s="93"/>
      <c r="E31" s="290">
        <f>【申請者入力】様式第1.交付申請書!H41</f>
        <v>0</v>
      </c>
      <c r="F31" s="291"/>
      <c r="G31" s="291"/>
      <c r="H31" s="291"/>
      <c r="I31" s="291"/>
      <c r="J31" s="291"/>
      <c r="K31" s="291"/>
      <c r="L31" s="291"/>
      <c r="M31" s="291"/>
      <c r="N31" s="291"/>
      <c r="O31" s="291"/>
      <c r="P31" s="291"/>
      <c r="Q31" s="292"/>
      <c r="S31" s="100"/>
      <c r="T31" s="77"/>
      <c r="U31" s="96" t="s">
        <v>89</v>
      </c>
    </row>
    <row r="32" spans="1:21" ht="19.5" customHeight="1">
      <c r="A32" s="77"/>
      <c r="C32" s="93" t="s">
        <v>94</v>
      </c>
      <c r="D32" s="93"/>
      <c r="E32" s="290">
        <f>IFERROR(【申請者入力】様式第1.交付申請書!H42,"")</f>
        <v>0</v>
      </c>
      <c r="F32" s="291"/>
      <c r="G32" s="291"/>
      <c r="H32" s="291"/>
      <c r="I32" s="291"/>
      <c r="J32" s="291"/>
      <c r="K32" s="291"/>
      <c r="L32" s="291"/>
      <c r="M32" s="291"/>
      <c r="N32" s="291"/>
      <c r="O32" s="291"/>
      <c r="P32" s="291"/>
      <c r="Q32" s="292"/>
      <c r="S32" s="100"/>
      <c r="T32" s="77"/>
      <c r="U32" s="96" t="s">
        <v>90</v>
      </c>
    </row>
    <row r="33" spans="1:21" ht="19.5" customHeight="1">
      <c r="A33" s="77"/>
      <c r="C33" s="93" t="s">
        <v>95</v>
      </c>
      <c r="D33" s="93"/>
      <c r="E33" s="290">
        <f>【申請者入力】様式第1.交付申請書!H43</f>
        <v>0</v>
      </c>
      <c r="F33" s="291"/>
      <c r="G33" s="291"/>
      <c r="H33" s="291"/>
      <c r="I33" s="291"/>
      <c r="J33" s="291"/>
      <c r="K33" s="291"/>
      <c r="L33" s="291"/>
      <c r="M33" s="291"/>
      <c r="N33" s="291"/>
      <c r="O33" s="291"/>
      <c r="P33" s="291"/>
      <c r="Q33" s="292"/>
      <c r="S33" s="100"/>
      <c r="T33" s="77"/>
      <c r="U33" s="96"/>
    </row>
    <row r="34" spans="1:21" ht="19.5" customHeight="1">
      <c r="A34" s="77"/>
      <c r="C34" s="93" t="s">
        <v>96</v>
      </c>
      <c r="D34" s="93"/>
      <c r="E34" s="290">
        <f>【申請者入力】様式第1.交付申請書!H44</f>
        <v>0</v>
      </c>
      <c r="F34" s="291"/>
      <c r="G34" s="291"/>
      <c r="H34" s="291"/>
      <c r="I34" s="291"/>
      <c r="J34" s="291"/>
      <c r="K34" s="291"/>
      <c r="L34" s="291"/>
      <c r="M34" s="291"/>
      <c r="N34" s="291"/>
      <c r="O34" s="291"/>
      <c r="P34" s="291"/>
      <c r="Q34" s="292"/>
      <c r="S34" s="100"/>
      <c r="T34" s="77"/>
    </row>
    <row r="35" spans="1:21" ht="19.5" customHeight="1">
      <c r="A35" s="77"/>
      <c r="B35" s="92"/>
      <c r="S35" s="100"/>
      <c r="T35" s="77"/>
    </row>
    <row r="36" spans="1:21" ht="19.5" customHeight="1">
      <c r="A36" s="77"/>
      <c r="B36" s="92" t="s">
        <v>97</v>
      </c>
      <c r="C36" s="93" t="s">
        <v>202</v>
      </c>
      <c r="R36" s="101"/>
      <c r="S36" s="100"/>
      <c r="T36" s="77"/>
    </row>
    <row r="37" spans="1:21" ht="19.5" customHeight="1">
      <c r="A37" s="77"/>
      <c r="B37" s="95"/>
      <c r="C37" s="282">
        <f>【申請者入力】様式第1.交付申請書!H48</f>
        <v>0</v>
      </c>
      <c r="D37" s="283"/>
      <c r="E37" s="283"/>
      <c r="F37" s="283"/>
      <c r="G37" s="283"/>
      <c r="H37" s="283"/>
      <c r="I37" s="283"/>
      <c r="J37" s="283"/>
      <c r="K37" s="283"/>
      <c r="L37" s="283"/>
      <c r="M37" s="283"/>
      <c r="N37" s="283"/>
      <c r="O37" s="283"/>
      <c r="P37" s="283"/>
      <c r="Q37" s="284"/>
      <c r="S37" s="100"/>
      <c r="T37" s="77"/>
    </row>
    <row r="38" spans="1:21" ht="19.5" customHeight="1">
      <c r="A38" s="77"/>
      <c r="B38" s="95"/>
      <c r="S38" s="102"/>
      <c r="T38" s="77"/>
    </row>
    <row r="39" spans="1:21" ht="19.5" customHeight="1">
      <c r="A39" s="77"/>
      <c r="B39" s="92" t="s">
        <v>98</v>
      </c>
      <c r="C39" s="93" t="s">
        <v>99</v>
      </c>
      <c r="D39" s="77"/>
      <c r="E39" s="77"/>
      <c r="F39" s="77"/>
      <c r="G39" s="77"/>
      <c r="H39" s="77"/>
      <c r="I39" s="103"/>
      <c r="J39" s="103"/>
      <c r="K39" s="103"/>
      <c r="S39" s="102"/>
      <c r="T39" s="77"/>
    </row>
    <row r="40" spans="1:21" ht="19.5">
      <c r="A40" s="77"/>
      <c r="C40" s="282">
        <f>【申請者入力】様式第1.交付申請書!H49</f>
        <v>0</v>
      </c>
      <c r="D40" s="283"/>
      <c r="E40" s="283"/>
      <c r="F40" s="283"/>
      <c r="G40" s="283"/>
      <c r="H40" s="283"/>
      <c r="I40" s="283"/>
      <c r="J40" s="283"/>
      <c r="K40" s="283"/>
      <c r="L40" s="283"/>
      <c r="M40" s="283"/>
      <c r="N40" s="283"/>
      <c r="O40" s="283"/>
      <c r="P40" s="283"/>
      <c r="Q40" s="284"/>
      <c r="S40" s="104"/>
      <c r="T40" s="77"/>
    </row>
    <row r="42" spans="1:21" ht="18.75" customHeight="1">
      <c r="B42" s="92" t="s">
        <v>100</v>
      </c>
      <c r="C42" s="93" t="s">
        <v>101</v>
      </c>
    </row>
    <row r="43" spans="1:21" ht="18.75" customHeight="1">
      <c r="B43" s="77"/>
      <c r="C43" s="282">
        <f>【申請者入力】様式第1.交付申請書!H50</f>
        <v>0</v>
      </c>
      <c r="D43" s="283"/>
      <c r="E43" s="283"/>
      <c r="F43" s="283"/>
      <c r="G43" s="283"/>
      <c r="H43" s="283"/>
      <c r="I43" s="283"/>
      <c r="J43" s="283"/>
      <c r="K43" s="283"/>
      <c r="L43" s="283"/>
      <c r="M43" s="283"/>
      <c r="N43" s="283"/>
      <c r="O43" s="283"/>
      <c r="P43" s="283"/>
      <c r="Q43" s="284"/>
    </row>
    <row r="44" spans="1:21" ht="18.75" customHeight="1">
      <c r="D44" s="77"/>
      <c r="E44" s="103"/>
      <c r="F44" s="103"/>
      <c r="G44" s="103"/>
      <c r="H44" s="103"/>
      <c r="I44" s="103"/>
      <c r="J44" s="103"/>
      <c r="K44" s="103"/>
    </row>
    <row r="45" spans="1:21" ht="19.5">
      <c r="B45" s="92" t="s">
        <v>104</v>
      </c>
      <c r="C45" s="93" t="s">
        <v>105</v>
      </c>
    </row>
    <row r="46" spans="1:21" ht="19.5" customHeight="1">
      <c r="B46" s="95"/>
      <c r="C46" s="279" t="s">
        <v>118</v>
      </c>
      <c r="D46" s="280"/>
      <c r="E46" s="280"/>
      <c r="F46" s="280"/>
      <c r="G46" s="280"/>
      <c r="H46" s="280"/>
      <c r="I46" s="280"/>
      <c r="J46" s="280"/>
      <c r="K46" s="280"/>
      <c r="L46" s="280"/>
      <c r="M46" s="280"/>
      <c r="N46" s="280"/>
      <c r="O46" s="280"/>
      <c r="P46" s="280"/>
      <c r="Q46" s="281"/>
    </row>
    <row r="47" spans="1:21" ht="19.5" customHeight="1">
      <c r="B47" s="77"/>
      <c r="C47" s="93"/>
      <c r="D47" s="77"/>
      <c r="E47" s="103"/>
      <c r="F47" s="103"/>
      <c r="G47" s="103"/>
      <c r="H47" s="103"/>
      <c r="I47" s="103"/>
      <c r="J47" s="103"/>
      <c r="K47" s="103"/>
    </row>
    <row r="48" spans="1:21" ht="19.5" customHeight="1">
      <c r="B48" s="92" t="s">
        <v>106</v>
      </c>
      <c r="C48" s="93" t="s">
        <v>107</v>
      </c>
    </row>
    <row r="49" spans="2:17" ht="19.5" customHeight="1">
      <c r="B49" s="95"/>
      <c r="C49" s="279" t="s">
        <v>118</v>
      </c>
      <c r="D49" s="280"/>
      <c r="E49" s="280"/>
      <c r="F49" s="280"/>
      <c r="G49" s="280"/>
      <c r="H49" s="280"/>
      <c r="I49" s="280"/>
      <c r="J49" s="280"/>
      <c r="K49" s="280"/>
      <c r="L49" s="280"/>
      <c r="M49" s="280"/>
      <c r="N49" s="280"/>
      <c r="O49" s="280"/>
      <c r="P49" s="280"/>
      <c r="Q49" s="281"/>
    </row>
    <row r="50" spans="2:17" ht="19.5">
      <c r="B50" s="95"/>
    </row>
  </sheetData>
  <sheetProtection selectLockedCells="1"/>
  <protectedRanges>
    <protectedRange sqref="L2:M2 O2 Q2 N4 E20:Q20 I37:Q37 S26 R33 R35 N5:O5 I31:Q34 R37:R44 E47:Q47 R21 R46:R48 E44:Q44 I46:Q46 I49:Q49 N6 P4:R6 I39:Q40 I43:Q43" name="範囲1"/>
  </protectedRanges>
  <mergeCells count="21">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 ref="A1:C1"/>
    <mergeCell ref="L2:M2"/>
    <mergeCell ref="N5:R5"/>
    <mergeCell ref="N6:R6"/>
    <mergeCell ref="B5:B6"/>
    <mergeCell ref="C5:C6"/>
    <mergeCell ref="N4:R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41"/>
  <sheetViews>
    <sheetView view="pageBreakPreview" zoomScaleNormal="100" zoomScaleSheetLayoutView="100" workbookViewId="0"/>
  </sheetViews>
  <sheetFormatPr defaultColWidth="9.140625" defaultRowHeight="16.5"/>
  <cols>
    <col min="1" max="1" width="2.7109375" style="1" customWidth="1"/>
    <col min="2" max="5" width="1.7109375" style="1" customWidth="1"/>
    <col min="6" max="6" width="75.7109375" style="1" customWidth="1"/>
    <col min="7" max="9" width="30.7109375" style="1" customWidth="1"/>
    <col min="10" max="13" width="2.7109375" style="1" customWidth="1"/>
    <col min="14" max="14" width="27.140625" style="1" bestFit="1" customWidth="1"/>
    <col min="15" max="15" width="13" style="1" bestFit="1" customWidth="1"/>
    <col min="16" max="16" width="8.5703125" style="1" bestFit="1" customWidth="1"/>
    <col min="17" max="17" width="10.7109375" style="1" bestFit="1" customWidth="1"/>
    <col min="18" max="18" width="20.5703125" style="1" bestFit="1" customWidth="1"/>
    <col min="19" max="19" width="10.7109375" style="1" bestFit="1" customWidth="1"/>
    <col min="20" max="20" width="20" style="1" bestFit="1" customWidth="1"/>
    <col min="21" max="21" width="12.7109375" style="1" bestFit="1" customWidth="1"/>
    <col min="22" max="22" width="6.42578125" style="1" bestFit="1" customWidth="1"/>
    <col min="23" max="23" width="1.7109375" style="1" customWidth="1"/>
    <col min="24" max="16384" width="9.140625" style="1"/>
  </cols>
  <sheetData>
    <row r="1" spans="2:24">
      <c r="M1" s="5" t="s">
        <v>38</v>
      </c>
    </row>
    <row r="2" spans="2:24" ht="20.25">
      <c r="B2" s="19"/>
      <c r="C2" s="20" t="s">
        <v>108</v>
      </c>
      <c r="D2" s="21"/>
      <c r="E2" s="21"/>
      <c r="F2" s="21"/>
      <c r="G2" s="21"/>
      <c r="H2" s="21"/>
      <c r="I2" s="21"/>
      <c r="J2" s="22"/>
      <c r="K2" s="5"/>
      <c r="L2" s="5"/>
      <c r="M2" s="5" t="s">
        <v>38</v>
      </c>
      <c r="N2" s="5"/>
      <c r="O2" s="5"/>
      <c r="P2" s="5"/>
      <c r="Q2" s="5"/>
      <c r="R2" s="5"/>
      <c r="S2" s="5"/>
      <c r="T2" s="5"/>
      <c r="U2" s="5"/>
      <c r="V2" s="5"/>
      <c r="W2" s="5"/>
      <c r="X2" s="5"/>
    </row>
    <row r="3" spans="2:24">
      <c r="B3" s="23"/>
      <c r="C3" s="5"/>
      <c r="D3" s="5"/>
      <c r="E3" s="5"/>
      <c r="F3" s="5"/>
      <c r="G3" s="264">
        <v>0.5</v>
      </c>
      <c r="H3" s="5"/>
      <c r="I3" s="5"/>
      <c r="J3" s="24"/>
      <c r="K3" s="5"/>
      <c r="L3" s="5"/>
      <c r="M3" s="5" t="s">
        <v>38</v>
      </c>
      <c r="N3" s="5"/>
      <c r="O3" s="5"/>
      <c r="P3" s="5"/>
      <c r="Q3" s="5"/>
      <c r="R3" s="5"/>
      <c r="S3" s="5"/>
      <c r="T3" s="5"/>
      <c r="U3" s="5"/>
      <c r="V3" s="5"/>
      <c r="W3" s="5"/>
      <c r="X3" s="5"/>
    </row>
    <row r="4" spans="2:24" ht="21" thickBot="1">
      <c r="B4" s="23"/>
      <c r="C4" s="5"/>
      <c r="D4" s="25" t="s">
        <v>109</v>
      </c>
      <c r="E4" s="25"/>
      <c r="F4" s="25"/>
      <c r="G4" s="264">
        <v>0.66666666666666663</v>
      </c>
      <c r="H4" s="5"/>
      <c r="I4" s="5"/>
      <c r="J4" s="24"/>
      <c r="K4" s="5"/>
      <c r="L4" s="5"/>
      <c r="M4" s="5" t="s">
        <v>38</v>
      </c>
      <c r="N4" s="26"/>
      <c r="O4" s="5"/>
      <c r="P4" s="5"/>
      <c r="Q4" s="5"/>
      <c r="R4" s="5"/>
      <c r="S4" s="5"/>
      <c r="T4" s="5"/>
      <c r="U4" s="5"/>
      <c r="V4" s="5"/>
      <c r="W4" s="5"/>
      <c r="X4" s="5"/>
    </row>
    <row r="5" spans="2:24" ht="18" thickBot="1">
      <c r="B5" s="23"/>
      <c r="C5" s="27"/>
      <c r="D5" s="49" t="s">
        <v>110</v>
      </c>
      <c r="E5" s="50"/>
      <c r="F5" s="50"/>
      <c r="G5" s="51" t="s">
        <v>113</v>
      </c>
      <c r="H5" s="6"/>
      <c r="I5" s="6"/>
      <c r="J5" s="37"/>
      <c r="K5" s="6"/>
      <c r="L5" s="6"/>
      <c r="M5" s="5" t="s">
        <v>38</v>
      </c>
      <c r="N5" s="6"/>
      <c r="O5" s="6"/>
      <c r="P5" s="27"/>
      <c r="Q5" s="5"/>
      <c r="R5" s="5"/>
      <c r="S5" s="5"/>
      <c r="T5" s="5"/>
      <c r="U5" s="5"/>
      <c r="V5" s="5"/>
      <c r="W5" s="5"/>
      <c r="X5" s="5"/>
    </row>
    <row r="6" spans="2:24" ht="17.25" thickBot="1">
      <c r="B6" s="23"/>
      <c r="C6" s="5"/>
      <c r="D6" s="46" t="s">
        <v>182</v>
      </c>
      <c r="E6" s="47"/>
      <c r="F6" s="47"/>
      <c r="G6" s="48">
        <f>G4</f>
        <v>0.66666666666666663</v>
      </c>
      <c r="H6" s="7"/>
      <c r="I6" s="8"/>
      <c r="J6" s="38"/>
      <c r="K6" s="8"/>
      <c r="L6" s="8"/>
      <c r="M6" s="5" t="s">
        <v>38</v>
      </c>
      <c r="N6" s="7"/>
      <c r="O6" s="9"/>
      <c r="P6" s="5"/>
      <c r="Q6" s="5"/>
      <c r="R6" s="5"/>
      <c r="S6" s="5"/>
      <c r="T6" s="5"/>
      <c r="U6" s="5"/>
      <c r="V6" s="5"/>
      <c r="W6" s="5"/>
      <c r="X6" s="5"/>
    </row>
    <row r="7" spans="2:24" ht="20.25">
      <c r="B7" s="23"/>
      <c r="C7" s="5"/>
      <c r="D7" s="25"/>
      <c r="E7" s="25"/>
      <c r="F7" s="25"/>
      <c r="G7" s="25"/>
      <c r="H7" s="5"/>
      <c r="I7" s="5"/>
      <c r="J7" s="24"/>
      <c r="K7" s="5"/>
      <c r="L7" s="5"/>
      <c r="M7" s="5" t="s">
        <v>38</v>
      </c>
      <c r="N7" s="26"/>
      <c r="O7" s="5"/>
      <c r="P7" s="5"/>
      <c r="Q7" s="5"/>
      <c r="R7" s="5"/>
      <c r="S7" s="5"/>
      <c r="T7" s="5"/>
      <c r="U7" s="5"/>
      <c r="V7" s="5"/>
      <c r="W7" s="5"/>
      <c r="X7" s="5"/>
    </row>
    <row r="8" spans="2:24" ht="21" thickBot="1">
      <c r="B8" s="23"/>
      <c r="C8" s="5"/>
      <c r="D8" s="25" t="s">
        <v>191</v>
      </c>
      <c r="E8" s="25"/>
      <c r="F8" s="25"/>
      <c r="G8" s="25"/>
      <c r="H8" s="5"/>
      <c r="I8" s="5"/>
      <c r="J8" s="24"/>
      <c r="K8" s="5"/>
      <c r="L8" s="5"/>
      <c r="M8" s="5" t="s">
        <v>38</v>
      </c>
      <c r="N8" s="26"/>
      <c r="O8" s="5"/>
      <c r="P8" s="5"/>
      <c r="Q8" s="5"/>
      <c r="R8" s="5"/>
      <c r="S8" s="5"/>
      <c r="T8" s="5"/>
      <c r="U8" s="5"/>
      <c r="V8" s="5"/>
      <c r="W8" s="5"/>
      <c r="X8" s="5"/>
    </row>
    <row r="9" spans="2:24" ht="18" thickBot="1">
      <c r="B9" s="23"/>
      <c r="C9" s="27"/>
      <c r="D9" s="49" t="s">
        <v>110</v>
      </c>
      <c r="E9" s="50"/>
      <c r="F9" s="50"/>
      <c r="G9" s="51" t="s">
        <v>112</v>
      </c>
      <c r="H9" s="6"/>
      <c r="I9" s="6"/>
      <c r="J9" s="37"/>
      <c r="K9" s="6"/>
      <c r="L9" s="6"/>
      <c r="M9" s="5" t="s">
        <v>38</v>
      </c>
      <c r="N9" s="6"/>
      <c r="O9" s="10"/>
      <c r="P9" s="27"/>
      <c r="Q9" s="5"/>
      <c r="R9" s="5"/>
      <c r="S9" s="5"/>
      <c r="T9" s="5"/>
      <c r="U9" s="5"/>
      <c r="V9" s="5"/>
      <c r="W9" s="5"/>
      <c r="X9" s="5"/>
    </row>
    <row r="10" spans="2:24" ht="17.25" thickBot="1">
      <c r="B10" s="23"/>
      <c r="C10" s="5"/>
      <c r="D10" s="11" t="s">
        <v>60</v>
      </c>
      <c r="E10" s="12"/>
      <c r="F10" s="12"/>
      <c r="G10" s="67">
        <f>【申請者入力】様式第1.交付申請書!H24</f>
        <v>0</v>
      </c>
      <c r="H10" s="5"/>
      <c r="I10" s="5"/>
      <c r="J10" s="24"/>
      <c r="K10" s="5"/>
      <c r="L10" s="5"/>
      <c r="M10" s="5" t="s">
        <v>38</v>
      </c>
      <c r="N10" s="5"/>
      <c r="O10" s="5"/>
      <c r="P10" s="5"/>
      <c r="Q10" s="5"/>
      <c r="R10" s="5"/>
      <c r="S10" s="5"/>
      <c r="T10" s="5"/>
      <c r="U10" s="5"/>
      <c r="V10" s="5"/>
      <c r="W10" s="5"/>
      <c r="X10" s="5"/>
    </row>
    <row r="11" spans="2:24">
      <c r="B11" s="23"/>
      <c r="C11" s="5"/>
      <c r="D11" s="5"/>
      <c r="E11" s="5"/>
      <c r="F11" s="5"/>
      <c r="G11" s="5"/>
      <c r="H11" s="5"/>
      <c r="I11" s="5"/>
      <c r="J11" s="24"/>
      <c r="K11" s="5"/>
      <c r="L11" s="5"/>
      <c r="M11" s="5" t="s">
        <v>38</v>
      </c>
      <c r="N11" s="5"/>
      <c r="O11" s="5"/>
      <c r="P11" s="5"/>
      <c r="Q11" s="5"/>
      <c r="R11" s="5"/>
      <c r="S11" s="5"/>
      <c r="T11" s="5"/>
      <c r="U11" s="5"/>
      <c r="V11" s="5"/>
      <c r="W11" s="5"/>
      <c r="X11" s="5"/>
    </row>
    <row r="12" spans="2:24" ht="21" thickBot="1">
      <c r="B12" s="23"/>
      <c r="C12" s="5"/>
      <c r="D12" s="25" t="s">
        <v>192</v>
      </c>
      <c r="E12" s="25"/>
      <c r="F12" s="25"/>
      <c r="G12" s="5"/>
      <c r="H12" s="5"/>
      <c r="I12" s="5"/>
      <c r="J12" s="24"/>
      <c r="K12" s="5"/>
      <c r="L12" s="5"/>
      <c r="M12" s="5" t="s">
        <v>38</v>
      </c>
      <c r="N12" s="5"/>
      <c r="O12" s="5"/>
      <c r="P12" s="5"/>
      <c r="Q12" s="5"/>
      <c r="R12" s="5"/>
      <c r="S12" s="5"/>
      <c r="T12" s="5"/>
      <c r="U12" s="5"/>
      <c r="V12" s="5"/>
      <c r="W12" s="5"/>
      <c r="X12" s="5"/>
    </row>
    <row r="13" spans="2:24" ht="17.25" thickBot="1">
      <c r="B13" s="23"/>
      <c r="C13" s="5"/>
      <c r="D13" s="53" t="s">
        <v>5</v>
      </c>
      <c r="E13" s="54"/>
      <c r="F13" s="54"/>
      <c r="G13" s="55" t="s">
        <v>203</v>
      </c>
      <c r="H13" s="251" t="s">
        <v>204</v>
      </c>
      <c r="I13" s="34"/>
      <c r="J13" s="39"/>
      <c r="K13" s="34"/>
      <c r="L13" s="34"/>
      <c r="M13" s="5" t="s">
        <v>38</v>
      </c>
      <c r="N13" s="5"/>
      <c r="O13" s="5"/>
      <c r="P13" s="34"/>
      <c r="Q13" s="34"/>
      <c r="R13" s="34"/>
      <c r="S13" s="34"/>
      <c r="T13" s="34"/>
      <c r="U13" s="28"/>
      <c r="V13" s="34"/>
      <c r="W13" s="9"/>
      <c r="X13" s="5"/>
    </row>
    <row r="14" spans="2:24">
      <c r="B14" s="23"/>
      <c r="C14" s="5"/>
      <c r="D14" s="16" t="s">
        <v>16</v>
      </c>
      <c r="E14" s="14"/>
      <c r="F14" s="13"/>
      <c r="G14" s="35">
        <f>SUMIF(廃業費[経費区分],$D14,廃業費[補助事業に要する経費
（税抜き）])</f>
        <v>0</v>
      </c>
      <c r="H14" s="253">
        <f>SUMIF(廃業費[経費区分],$D14,廃業費[補助対象経費
（税抜き）])</f>
        <v>0</v>
      </c>
      <c r="I14" s="263"/>
      <c r="J14" s="40"/>
      <c r="K14" s="28"/>
      <c r="L14" s="28"/>
      <c r="M14" s="5" t="s">
        <v>38</v>
      </c>
      <c r="N14" s="5"/>
      <c r="O14" s="5"/>
      <c r="P14" s="28"/>
      <c r="Q14" s="28"/>
      <c r="R14" s="28"/>
      <c r="S14" s="28"/>
      <c r="T14" s="28"/>
      <c r="U14" s="28"/>
      <c r="V14" s="28"/>
      <c r="W14" s="28"/>
      <c r="X14" s="5"/>
    </row>
    <row r="15" spans="2:24">
      <c r="B15" s="23"/>
      <c r="C15" s="5"/>
      <c r="D15" s="68" t="s">
        <v>17</v>
      </c>
      <c r="E15" s="17"/>
      <c r="F15" s="69"/>
      <c r="G15" s="44">
        <f>SUMIF(廃業費[経費区分],$D15,廃業費[補助事業に要する経費
（税抜き）])</f>
        <v>0</v>
      </c>
      <c r="H15" s="252">
        <f>SUMIF(廃業費[経費区分],$D15,廃業費[補助対象経費
（税抜き）])</f>
        <v>0</v>
      </c>
      <c r="I15" s="263"/>
      <c r="J15" s="40"/>
      <c r="K15" s="28"/>
      <c r="L15" s="28"/>
      <c r="M15" s="5" t="s">
        <v>38</v>
      </c>
      <c r="N15" s="5"/>
      <c r="O15" s="5"/>
      <c r="P15" s="28"/>
      <c r="Q15" s="28"/>
      <c r="R15" s="28"/>
      <c r="S15" s="28"/>
      <c r="T15" s="28"/>
      <c r="U15" s="28"/>
      <c r="V15" s="28"/>
      <c r="W15" s="28"/>
      <c r="X15" s="5"/>
    </row>
    <row r="16" spans="2:24">
      <c r="B16" s="23"/>
      <c r="C16" s="5"/>
      <c r="D16" s="16" t="s">
        <v>18</v>
      </c>
      <c r="E16" s="14"/>
      <c r="F16" s="13"/>
      <c r="G16" s="35">
        <f>SUMIF(廃業費[経費区分],$D16,廃業費[補助事業に要する経費
（税抜き）])</f>
        <v>0</v>
      </c>
      <c r="H16" s="253">
        <f>SUMIF(廃業費[経費区分],$D16,廃業費[補助対象経費
（税抜き）])</f>
        <v>0</v>
      </c>
      <c r="I16" s="263"/>
      <c r="J16" s="40"/>
      <c r="K16" s="28"/>
      <c r="L16" s="28"/>
      <c r="M16" s="5" t="s">
        <v>38</v>
      </c>
      <c r="N16" s="5"/>
      <c r="O16" s="5"/>
      <c r="P16" s="28"/>
      <c r="Q16" s="28"/>
      <c r="R16" s="28"/>
      <c r="S16" s="28"/>
      <c r="T16" s="28"/>
      <c r="U16" s="28"/>
      <c r="V16" s="28"/>
      <c r="W16" s="28"/>
      <c r="X16" s="5"/>
    </row>
    <row r="17" spans="2:24">
      <c r="B17" s="23"/>
      <c r="C17" s="5"/>
      <c r="D17" s="68" t="s">
        <v>19</v>
      </c>
      <c r="E17" s="17"/>
      <c r="F17" s="69"/>
      <c r="G17" s="44">
        <f>SUMIF(廃業費[経費区分],$D17,廃業費[補助事業に要する経費
（税抜き）])</f>
        <v>0</v>
      </c>
      <c r="H17" s="252">
        <f>SUMIF(廃業費[経費区分],$D17,廃業費[補助対象経費
（税抜き）])</f>
        <v>0</v>
      </c>
      <c r="I17" s="263"/>
      <c r="J17" s="40"/>
      <c r="K17" s="28"/>
      <c r="L17" s="28"/>
      <c r="M17" s="5" t="s">
        <v>38</v>
      </c>
      <c r="N17" s="5"/>
      <c r="O17" s="5"/>
      <c r="P17" s="28"/>
      <c r="Q17" s="28"/>
      <c r="R17" s="28"/>
      <c r="S17" s="28"/>
      <c r="T17" s="28"/>
      <c r="U17" s="28"/>
      <c r="V17" s="28"/>
      <c r="W17" s="28"/>
      <c r="X17" s="5"/>
    </row>
    <row r="18" spans="2:24">
      <c r="B18" s="23"/>
      <c r="C18" s="5"/>
      <c r="D18" s="16" t="s">
        <v>20</v>
      </c>
      <c r="E18" s="14"/>
      <c r="F18" s="13"/>
      <c r="G18" s="35">
        <f>SUMIF(廃業費[経費区分],$D18,廃業費[補助事業に要する経費
（税抜き）])</f>
        <v>0</v>
      </c>
      <c r="H18" s="253">
        <f>SUMIF(廃業費[経費区分],$D18,廃業費[補助対象経費
（税抜き）])</f>
        <v>0</v>
      </c>
      <c r="I18" s="263"/>
      <c r="J18" s="40"/>
      <c r="K18" s="28"/>
      <c r="L18" s="28"/>
      <c r="M18" s="5" t="s">
        <v>38</v>
      </c>
      <c r="N18" s="5"/>
      <c r="O18" s="5"/>
      <c r="P18" s="28"/>
      <c r="Q18" s="28"/>
      <c r="R18" s="28"/>
      <c r="S18" s="28"/>
      <c r="T18" s="28"/>
      <c r="U18" s="28"/>
      <c r="V18" s="28"/>
      <c r="W18" s="28"/>
      <c r="X18" s="5"/>
    </row>
    <row r="19" spans="2:24" ht="17.25" thickBot="1">
      <c r="B19" s="23"/>
      <c r="C19" s="5"/>
      <c r="D19" s="70" t="s">
        <v>119</v>
      </c>
      <c r="E19" s="18"/>
      <c r="F19" s="71"/>
      <c r="G19" s="72">
        <f>SUMIF(廃業費[経費区分],$D19,廃業費[補助事業に要する経費
（税抜き）])</f>
        <v>0</v>
      </c>
      <c r="H19" s="254">
        <f>SUMIF(廃業費[経費区分],$D19,廃業費[補助対象経費
（税抜き）])</f>
        <v>0</v>
      </c>
      <c r="I19" s="263"/>
      <c r="J19" s="40"/>
      <c r="K19" s="28"/>
      <c r="L19" s="28"/>
      <c r="M19" s="5" t="s">
        <v>38</v>
      </c>
      <c r="N19" s="5"/>
      <c r="O19" s="5"/>
      <c r="P19" s="28"/>
      <c r="Q19" s="28"/>
      <c r="R19" s="28"/>
      <c r="S19" s="28"/>
      <c r="T19" s="28"/>
      <c r="U19" s="28"/>
      <c r="V19" s="28"/>
      <c r="W19" s="28"/>
      <c r="X19" s="5"/>
    </row>
    <row r="20" spans="2:24">
      <c r="B20" s="23"/>
      <c r="C20" s="5"/>
      <c r="D20" s="5"/>
      <c r="E20" s="5"/>
      <c r="F20" s="5"/>
      <c r="G20" s="42"/>
      <c r="H20" s="42"/>
      <c r="I20" s="43"/>
      <c r="J20" s="40"/>
      <c r="K20" s="28"/>
      <c r="L20" s="28"/>
      <c r="M20" s="5" t="s">
        <v>38</v>
      </c>
      <c r="N20" s="5"/>
      <c r="O20" s="5"/>
      <c r="P20" s="28"/>
      <c r="Q20" s="28"/>
      <c r="R20" s="28"/>
      <c r="S20" s="28"/>
      <c r="T20" s="28"/>
      <c r="U20" s="28"/>
      <c r="V20" s="28"/>
      <c r="W20" s="28"/>
      <c r="X20" s="5"/>
    </row>
    <row r="21" spans="2:24" ht="21" thickBot="1">
      <c r="B21" s="23"/>
      <c r="C21" s="5"/>
      <c r="D21" s="25" t="s">
        <v>193</v>
      </c>
      <c r="E21" s="25"/>
      <c r="F21" s="25"/>
      <c r="G21" s="5"/>
      <c r="H21" s="66"/>
      <c r="I21" s="5"/>
      <c r="J21" s="24"/>
      <c r="K21" s="5"/>
      <c r="L21" s="5"/>
      <c r="M21" s="5" t="s">
        <v>38</v>
      </c>
      <c r="N21" s="28"/>
      <c r="O21" s="28"/>
      <c r="P21" s="28"/>
      <c r="Q21" s="28"/>
      <c r="R21" s="28"/>
      <c r="S21" s="28"/>
      <c r="T21" s="5"/>
      <c r="U21" s="5"/>
      <c r="V21" s="5"/>
      <c r="W21" s="5"/>
      <c r="X21" s="5"/>
    </row>
    <row r="22" spans="2:24" ht="17.25" thickBot="1">
      <c r="B22" s="23"/>
      <c r="C22" s="5"/>
      <c r="D22" s="53" t="s">
        <v>110</v>
      </c>
      <c r="E22" s="58"/>
      <c r="F22" s="58"/>
      <c r="G22" s="117" t="s">
        <v>112</v>
      </c>
      <c r="H22" s="243" t="s">
        <v>163</v>
      </c>
      <c r="I22" s="34"/>
      <c r="J22" s="41"/>
      <c r="K22" s="30"/>
      <c r="L22" s="30"/>
      <c r="M22" s="5" t="s">
        <v>38</v>
      </c>
      <c r="N22" s="28"/>
      <c r="O22" s="29"/>
      <c r="P22" s="29"/>
      <c r="Q22" s="29"/>
      <c r="R22" s="29"/>
      <c r="S22" s="29"/>
      <c r="T22" s="30"/>
      <c r="U22" s="5"/>
      <c r="V22" s="5"/>
      <c r="W22" s="5"/>
      <c r="X22" s="5"/>
    </row>
    <row r="23" spans="2:24">
      <c r="B23" s="23"/>
      <c r="C23" s="5"/>
      <c r="D23" s="124" t="s">
        <v>195</v>
      </c>
      <c r="E23" s="56"/>
      <c r="F23" s="56"/>
      <c r="G23" s="118"/>
      <c r="H23" s="57"/>
      <c r="I23" s="241"/>
      <c r="J23" s="24"/>
      <c r="K23" s="5"/>
      <c r="L23" s="5"/>
      <c r="M23" s="5" t="s">
        <v>38</v>
      </c>
      <c r="N23" s="28"/>
      <c r="O23" s="28"/>
      <c r="P23" s="28"/>
      <c r="Q23" s="28"/>
      <c r="R23" s="28"/>
      <c r="S23" s="28"/>
      <c r="T23" s="5"/>
      <c r="U23" s="5"/>
      <c r="V23" s="5"/>
      <c r="W23" s="5"/>
      <c r="X23" s="5"/>
    </row>
    <row r="24" spans="2:24">
      <c r="B24" s="23"/>
      <c r="C24" s="5"/>
      <c r="D24" s="125"/>
      <c r="E24" s="128"/>
      <c r="F24" s="15" t="s">
        <v>187</v>
      </c>
      <c r="G24" s="119">
        <f>SUM(G14:G19)</f>
        <v>0</v>
      </c>
      <c r="H24" s="45" t="s">
        <v>44</v>
      </c>
      <c r="I24" s="242"/>
      <c r="J24" s="24"/>
      <c r="K24" s="5"/>
      <c r="L24" s="5"/>
      <c r="M24" s="5" t="s">
        <v>38</v>
      </c>
      <c r="N24" s="28"/>
      <c r="O24" s="28"/>
      <c r="P24" s="28"/>
      <c r="Q24" s="28"/>
      <c r="R24" s="28"/>
      <c r="S24" s="28"/>
      <c r="T24" s="5"/>
      <c r="U24" s="5"/>
      <c r="V24" s="5"/>
      <c r="W24" s="5"/>
      <c r="X24" s="5"/>
    </row>
    <row r="25" spans="2:24">
      <c r="B25" s="23"/>
      <c r="C25" s="5"/>
      <c r="D25" s="125"/>
      <c r="E25" s="129"/>
      <c r="F25" s="15" t="s">
        <v>102</v>
      </c>
      <c r="G25" s="119">
        <f>SUM(H14:H19)</f>
        <v>0</v>
      </c>
      <c r="H25" s="45" t="s">
        <v>44</v>
      </c>
      <c r="I25" s="242"/>
      <c r="J25" s="24"/>
      <c r="K25" s="5"/>
      <c r="L25" s="5"/>
      <c r="M25" s="5" t="s">
        <v>38</v>
      </c>
      <c r="N25" s="28"/>
      <c r="O25" s="28"/>
      <c r="P25" s="28"/>
      <c r="Q25" s="28"/>
      <c r="R25" s="28"/>
      <c r="S25" s="28"/>
      <c r="T25" s="5"/>
      <c r="U25" s="5"/>
      <c r="V25" s="5"/>
      <c r="W25" s="5"/>
      <c r="X25" s="5"/>
    </row>
    <row r="26" spans="2:24">
      <c r="B26" s="23"/>
      <c r="C26" s="5"/>
      <c r="D26" s="126"/>
      <c r="E26" s="132"/>
      <c r="F26" s="123" t="s">
        <v>103</v>
      </c>
      <c r="G26" s="122">
        <f>INT(MIN(G25*G6,H26))</f>
        <v>0</v>
      </c>
      <c r="H26" s="244">
        <f>IF(G25&gt;0,1500000,0)</f>
        <v>0</v>
      </c>
      <c r="I26" s="242"/>
      <c r="J26" s="24"/>
      <c r="K26" s="5"/>
      <c r="L26" s="5"/>
      <c r="M26" s="5" t="s">
        <v>38</v>
      </c>
      <c r="N26" s="28"/>
      <c r="O26" s="28"/>
      <c r="P26" s="28"/>
      <c r="Q26" s="28"/>
      <c r="R26" s="28"/>
      <c r="S26" s="28"/>
      <c r="T26" s="5"/>
      <c r="U26" s="5"/>
      <c r="V26" s="5"/>
      <c r="W26" s="5"/>
      <c r="X26" s="5"/>
    </row>
    <row r="27" spans="2:24">
      <c r="B27" s="23"/>
      <c r="C27" s="5"/>
      <c r="D27" s="124" t="s">
        <v>196</v>
      </c>
      <c r="E27" s="56"/>
      <c r="F27" s="56"/>
      <c r="G27" s="118"/>
      <c r="H27" s="57"/>
      <c r="I27" s="241"/>
      <c r="J27" s="24"/>
      <c r="K27" s="5"/>
      <c r="L27" s="5"/>
      <c r="M27" s="5" t="s">
        <v>38</v>
      </c>
      <c r="N27" s="28"/>
      <c r="O27" s="28"/>
      <c r="P27" s="28"/>
      <c r="Q27" s="28"/>
      <c r="R27" s="28"/>
      <c r="S27" s="28"/>
      <c r="T27" s="5"/>
      <c r="U27" s="5"/>
      <c r="V27" s="5"/>
      <c r="W27" s="5"/>
      <c r="X27" s="5"/>
    </row>
    <row r="28" spans="2:24">
      <c r="B28" s="23"/>
      <c r="C28" s="5"/>
      <c r="D28" s="124"/>
      <c r="E28" s="130"/>
      <c r="F28" s="262" t="s">
        <v>188</v>
      </c>
      <c r="G28" s="119">
        <f>SUM(G24)</f>
        <v>0</v>
      </c>
      <c r="H28" s="45" t="s">
        <v>44</v>
      </c>
      <c r="I28" s="242"/>
      <c r="J28" s="24"/>
      <c r="K28" s="5"/>
      <c r="L28" s="5"/>
      <c r="M28" s="5" t="s">
        <v>38</v>
      </c>
      <c r="N28" s="28"/>
      <c r="O28" s="28"/>
      <c r="P28" s="28"/>
      <c r="Q28" s="28"/>
      <c r="R28" s="28"/>
      <c r="S28" s="28"/>
      <c r="T28" s="5"/>
      <c r="U28" s="5"/>
      <c r="V28" s="5"/>
      <c r="W28" s="5"/>
      <c r="X28" s="5"/>
    </row>
    <row r="29" spans="2:24">
      <c r="B29" s="23"/>
      <c r="C29" s="5"/>
      <c r="D29" s="124"/>
      <c r="E29" s="127"/>
      <c r="F29" s="14" t="s">
        <v>56</v>
      </c>
      <c r="G29" s="119">
        <f>SUM(G25)</f>
        <v>0</v>
      </c>
      <c r="H29" s="45" t="s">
        <v>44</v>
      </c>
      <c r="I29" s="242"/>
      <c r="J29" s="24"/>
      <c r="K29" s="5"/>
      <c r="L29" s="5"/>
      <c r="M29" s="5" t="s">
        <v>38</v>
      </c>
      <c r="N29" s="28"/>
      <c r="O29" s="28"/>
      <c r="P29" s="28"/>
      <c r="Q29" s="28"/>
      <c r="R29" s="28"/>
      <c r="S29" s="28"/>
      <c r="T29" s="5"/>
      <c r="U29" s="5"/>
      <c r="V29" s="5"/>
      <c r="W29" s="5"/>
      <c r="X29" s="5"/>
    </row>
    <row r="30" spans="2:24" ht="17.25" thickBot="1">
      <c r="B30" s="23"/>
      <c r="C30" s="5"/>
      <c r="D30" s="133"/>
      <c r="E30" s="131"/>
      <c r="F30" s="12" t="s">
        <v>57</v>
      </c>
      <c r="G30" s="120">
        <f>INT(MIN(SUM(G26),H30))</f>
        <v>0</v>
      </c>
      <c r="H30" s="36">
        <f>H26</f>
        <v>0</v>
      </c>
      <c r="I30" s="242"/>
      <c r="J30" s="24"/>
      <c r="K30" s="5"/>
      <c r="L30" s="5"/>
      <c r="M30" s="5" t="s">
        <v>38</v>
      </c>
      <c r="N30" s="28"/>
      <c r="O30" s="28"/>
      <c r="P30" s="28"/>
      <c r="Q30" s="28"/>
      <c r="R30" s="28"/>
      <c r="S30" s="28"/>
      <c r="T30" s="5"/>
      <c r="U30" s="5"/>
      <c r="V30" s="5"/>
      <c r="W30" s="5"/>
      <c r="X30" s="5"/>
    </row>
    <row r="31" spans="2:24">
      <c r="B31" s="23"/>
      <c r="C31" s="5"/>
      <c r="D31" s="5"/>
      <c r="E31" s="5"/>
      <c r="F31" s="5"/>
      <c r="G31" s="5"/>
      <c r="H31" s="5"/>
      <c r="I31" s="5"/>
      <c r="J31" s="24"/>
      <c r="K31" s="5"/>
      <c r="L31" s="5"/>
      <c r="M31" s="5" t="s">
        <v>38</v>
      </c>
      <c r="N31" s="28"/>
      <c r="O31" s="28"/>
      <c r="P31" s="28"/>
      <c r="Q31" s="28"/>
      <c r="R31" s="28"/>
      <c r="S31" s="28"/>
      <c r="T31" s="5"/>
      <c r="U31" s="5"/>
      <c r="V31" s="5"/>
      <c r="W31" s="5"/>
      <c r="X31" s="5"/>
    </row>
    <row r="32" spans="2:24" ht="21" thickBot="1">
      <c r="B32" s="23"/>
      <c r="C32" s="5"/>
      <c r="D32" s="25" t="s">
        <v>194</v>
      </c>
      <c r="E32" s="25"/>
      <c r="F32" s="25"/>
      <c r="G32" s="265">
        <v>500000</v>
      </c>
      <c r="H32" s="5"/>
      <c r="I32" s="5"/>
      <c r="J32" s="24"/>
      <c r="K32" s="5"/>
      <c r="L32" s="5"/>
      <c r="M32" s="5" t="s">
        <v>38</v>
      </c>
      <c r="N32" s="28"/>
      <c r="O32" s="28"/>
      <c r="P32" s="28"/>
      <c r="Q32" s="28"/>
      <c r="R32" s="28"/>
      <c r="S32" s="28"/>
      <c r="T32" s="5"/>
      <c r="U32" s="5"/>
      <c r="V32" s="5"/>
      <c r="W32" s="5"/>
      <c r="X32" s="5"/>
    </row>
    <row r="33" spans="1:24" ht="17.25" thickBot="1">
      <c r="B33" s="23"/>
      <c r="C33" s="5"/>
      <c r="D33" s="60" t="s">
        <v>111</v>
      </c>
      <c r="E33" s="61"/>
      <c r="F33" s="61"/>
      <c r="G33" s="62" t="s">
        <v>120</v>
      </c>
      <c r="H33" s="245"/>
      <c r="I33" s="256"/>
      <c r="J33" s="24"/>
      <c r="K33" s="5"/>
      <c r="L33" s="5"/>
      <c r="M33" s="5" t="s">
        <v>38</v>
      </c>
      <c r="N33" s="28"/>
      <c r="O33" s="28"/>
      <c r="P33" s="28"/>
      <c r="Q33" s="28"/>
      <c r="R33" s="28"/>
      <c r="S33" s="28"/>
      <c r="T33" s="5"/>
      <c r="U33" s="5"/>
      <c r="V33" s="5"/>
      <c r="W33" s="5"/>
      <c r="X33" s="5"/>
    </row>
    <row r="34" spans="1:24">
      <c r="B34" s="23"/>
      <c r="C34" s="5"/>
      <c r="D34" s="59" t="s">
        <v>122</v>
      </c>
      <c r="E34" s="52"/>
      <c r="F34" s="52"/>
      <c r="G34" s="121" t="str">
        <f>IF(G26&lt;=SUM(G10),"〇","✕")</f>
        <v>〇</v>
      </c>
      <c r="H34" s="246"/>
      <c r="I34" s="257"/>
      <c r="J34" s="24"/>
      <c r="K34" s="5"/>
      <c r="L34" s="5"/>
      <c r="M34" s="5" t="s">
        <v>38</v>
      </c>
      <c r="N34" s="28"/>
      <c r="O34" s="28"/>
      <c r="P34" s="28"/>
      <c r="Q34" s="28"/>
      <c r="R34" s="28"/>
      <c r="S34" s="28"/>
      <c r="T34" s="5"/>
      <c r="U34" s="5"/>
      <c r="V34" s="5"/>
      <c r="W34" s="5"/>
      <c r="X34" s="5"/>
    </row>
    <row r="35" spans="1:24" ht="17.25" thickBot="1">
      <c r="B35" s="23"/>
      <c r="C35" s="5"/>
      <c r="D35" s="11" t="s">
        <v>121</v>
      </c>
      <c r="E35" s="12"/>
      <c r="F35" s="12"/>
      <c r="G35" s="259" t="str">
        <f>IF(G25*G6&gt;=G32,"〇","✕")</f>
        <v>✕</v>
      </c>
      <c r="H35" s="246"/>
      <c r="I35" s="257"/>
      <c r="J35" s="24"/>
      <c r="K35" s="5"/>
      <c r="L35" s="5"/>
      <c r="M35" s="5" t="s">
        <v>38</v>
      </c>
      <c r="N35" s="28"/>
      <c r="O35" s="28"/>
      <c r="P35" s="28"/>
      <c r="Q35" s="28"/>
      <c r="R35" s="28"/>
      <c r="S35" s="28"/>
      <c r="T35" s="5"/>
      <c r="U35" s="5"/>
      <c r="V35" s="5"/>
      <c r="W35" s="5"/>
      <c r="X35" s="5"/>
    </row>
    <row r="36" spans="1:24">
      <c r="B36" s="23"/>
      <c r="C36" s="5"/>
      <c r="D36" s="5"/>
      <c r="E36" s="5"/>
      <c r="F36" s="5"/>
      <c r="G36" s="5"/>
      <c r="H36" s="5"/>
      <c r="I36" s="5"/>
      <c r="J36" s="24"/>
      <c r="K36" s="5"/>
      <c r="L36" s="5"/>
      <c r="M36" s="5" t="s">
        <v>38</v>
      </c>
      <c r="N36" s="28"/>
      <c r="O36" s="28"/>
      <c r="P36" s="28"/>
      <c r="Q36" s="28"/>
      <c r="R36" s="28"/>
      <c r="S36" s="28"/>
      <c r="T36" s="5"/>
      <c r="U36" s="5"/>
      <c r="V36" s="5"/>
      <c r="W36" s="5"/>
      <c r="X36" s="5"/>
    </row>
    <row r="37" spans="1:24">
      <c r="B37" s="31"/>
      <c r="C37" s="32"/>
      <c r="D37" s="32"/>
      <c r="E37" s="32"/>
      <c r="F37" s="32"/>
      <c r="G37" s="32"/>
      <c r="H37" s="32"/>
      <c r="I37" s="32"/>
      <c r="J37" s="33"/>
      <c r="K37" s="5"/>
      <c r="L37" s="5"/>
      <c r="M37" s="5" t="s">
        <v>38</v>
      </c>
      <c r="N37" s="28"/>
      <c r="O37" s="28"/>
      <c r="P37" s="28"/>
      <c r="Q37" s="28"/>
      <c r="R37" s="28"/>
      <c r="S37" s="28"/>
      <c r="T37" s="5"/>
      <c r="U37" s="5"/>
      <c r="V37" s="5"/>
      <c r="W37" s="5"/>
      <c r="X37" s="5"/>
    </row>
    <row r="38" spans="1:24">
      <c r="M38" s="5" t="s">
        <v>38</v>
      </c>
      <c r="N38" s="28"/>
      <c r="O38" s="28"/>
      <c r="P38" s="28"/>
      <c r="Q38" s="28"/>
      <c r="R38" s="28"/>
      <c r="S38" s="28"/>
      <c r="T38" s="5"/>
      <c r="U38" s="5"/>
      <c r="V38" s="5"/>
      <c r="W38" s="5"/>
      <c r="X38" s="5"/>
    </row>
    <row r="39" spans="1:24">
      <c r="A39" s="5" t="s">
        <v>38</v>
      </c>
      <c r="B39" s="5" t="s">
        <v>38</v>
      </c>
      <c r="C39" s="5" t="s">
        <v>38</v>
      </c>
      <c r="D39" s="5" t="s">
        <v>38</v>
      </c>
      <c r="E39" s="5" t="s">
        <v>38</v>
      </c>
      <c r="F39" s="5" t="s">
        <v>38</v>
      </c>
      <c r="G39" s="5" t="s">
        <v>38</v>
      </c>
      <c r="H39" s="5" t="s">
        <v>38</v>
      </c>
      <c r="I39" s="5" t="s">
        <v>38</v>
      </c>
      <c r="J39" s="5" t="s">
        <v>38</v>
      </c>
      <c r="K39" s="5" t="s">
        <v>38</v>
      </c>
      <c r="L39" s="5" t="s">
        <v>38</v>
      </c>
      <c r="M39" s="5" t="s">
        <v>38</v>
      </c>
      <c r="N39" s="28"/>
      <c r="O39" s="28"/>
      <c r="P39" s="28"/>
      <c r="Q39" s="28"/>
      <c r="R39" s="28"/>
      <c r="S39" s="28"/>
      <c r="T39" s="5"/>
      <c r="U39" s="5"/>
      <c r="V39" s="5"/>
      <c r="W39" s="5"/>
      <c r="X39" s="5"/>
    </row>
    <row r="40" spans="1:24">
      <c r="N40" s="28"/>
      <c r="O40" s="28"/>
      <c r="P40" s="28"/>
      <c r="Q40" s="28"/>
      <c r="R40" s="28"/>
      <c r="S40" s="28"/>
      <c r="T40" s="5"/>
      <c r="U40" s="5"/>
      <c r="V40" s="5"/>
      <c r="W40" s="5"/>
      <c r="X40" s="5"/>
    </row>
    <row r="41" spans="1:24">
      <c r="N41" s="5"/>
      <c r="O41" s="5"/>
      <c r="P41" s="5"/>
      <c r="Q41" s="5"/>
      <c r="R41" s="5"/>
      <c r="S41" s="5"/>
      <c r="T41" s="5"/>
      <c r="U41" s="5"/>
      <c r="V41" s="5"/>
      <c r="W41" s="5"/>
      <c r="X41" s="5"/>
    </row>
  </sheetData>
  <sheetProtection algorithmName="SHA-512" hashValue="lSHdYWgRfnmjXZSJ8f96HuYbQ80rdIQw1gmHMAJ/Md7eMApJSEDo5qFqcYOY7JXLYQmxqN1/IAIvY5NjWaagJA==" saltValue="fesATVxV2mp+3TbTS4KsWQ==" spinCount="100000" sheet="1" objects="1" scenarios="1" selectLockedCells="1"/>
  <phoneticPr fontId="5"/>
  <conditionalFormatting sqref="D6:G6">
    <cfRule type="cellIs" dxfId="7" priority="25" operator="equal">
      <formula>"入力不要"</formula>
    </cfRule>
    <cfRule type="cellIs" dxfId="6" priority="26" operator="equal">
      <formula>"該当必須"</formula>
    </cfRule>
    <cfRule type="cellIs" dxfId="5" priority="27" operator="equal">
      <formula>"必須"</formula>
    </cfRule>
  </conditionalFormatting>
  <conditionalFormatting sqref="G35">
    <cfRule type="expression" dxfId="4" priority="1">
      <formula>IF(G35="✕",TRUE,FALSE)</formula>
    </cfRule>
  </conditionalFormatting>
  <conditionalFormatting sqref="G34:I34">
    <cfRule type="expression" dxfId="3" priority="8">
      <formula>IF(G34="✕",TRUE,FALSE)</formula>
    </cfRule>
  </conditionalFormatting>
  <conditionalFormatting sqref="I6:M6">
    <cfRule type="cellIs" dxfId="2" priority="13" operator="equal">
      <formula>"入力不要"</formula>
    </cfRule>
    <cfRule type="cellIs" dxfId="1" priority="14" operator="equal">
      <formula>"該当必須"</formula>
    </cfRule>
    <cfRule type="cellIs" dxfId="0" priority="15" operator="equal">
      <formula>"必須"</formula>
    </cfRule>
  </conditionalFormatting>
  <pageMargins left="0.7" right="0.7" top="0.75" bottom="0.75" header="0.3" footer="0.3"/>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7"/>
  <sheetViews>
    <sheetView workbookViewId="0"/>
  </sheetViews>
  <sheetFormatPr defaultColWidth="9.140625" defaultRowHeight="16.5"/>
  <cols>
    <col min="1" max="1" width="4.7109375" style="2" customWidth="1"/>
    <col min="2" max="2" width="9.28515625" style="2" customWidth="1"/>
    <col min="3" max="3" width="48.42578125" style="2" customWidth="1"/>
    <col min="4" max="16384" width="9.140625" style="2"/>
  </cols>
  <sheetData>
    <row r="2" spans="2:3">
      <c r="B2" s="3" t="s">
        <v>21</v>
      </c>
      <c r="C2" s="3" t="s">
        <v>22</v>
      </c>
    </row>
    <row r="3" spans="2:3">
      <c r="B3" s="4" t="s">
        <v>11</v>
      </c>
      <c r="C3" s="4" t="s">
        <v>16</v>
      </c>
    </row>
    <row r="4" spans="2:3">
      <c r="B4" s="4" t="s">
        <v>12</v>
      </c>
      <c r="C4" s="4" t="s">
        <v>17</v>
      </c>
    </row>
    <row r="5" spans="2:3">
      <c r="B5" s="4" t="s">
        <v>13</v>
      </c>
      <c r="C5" s="4" t="s">
        <v>18</v>
      </c>
    </row>
    <row r="6" spans="2:3">
      <c r="B6" s="4" t="s">
        <v>14</v>
      </c>
      <c r="C6" s="4" t="s">
        <v>19</v>
      </c>
    </row>
    <row r="7" spans="2:3">
      <c r="B7" s="4" t="s">
        <v>15</v>
      </c>
      <c r="C7" s="4" t="s">
        <v>20</v>
      </c>
    </row>
  </sheetData>
  <phoneticPr fontId="5"/>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【申請者入力】様式第1.交付申請書</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'【申請者入力】費目別明細書（廃業費）'!Print_Area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2025-10-31T02:29:36Z</dcterms:created>
  <dcterms:modified xsi:type="dcterms:W3CDTF">2026-01-13T01:25:22Z</dcterms:modified>
  <cp:category/>
  <cp:contentStatus/>
</cp:coreProperties>
</file>